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eawag\userdata\schaefan\My Documents\webpage\qualitaetskriterien\"/>
    </mc:Choice>
  </mc:AlternateContent>
  <xr:revisionPtr revIDLastSave="0" documentId="13_ncr:1_{EB6ABE43-552E-4D95-9852-32ED0A587E1C}" xr6:coauthVersionLast="47" xr6:coauthVersionMax="47" xr10:uidLastSave="{00000000-0000-0000-0000-000000000000}"/>
  <bookViews>
    <workbookView xWindow="-120" yWindow="-120" windowWidth="25440" windowHeight="15390" xr2:uid="{00000000-000D-0000-FFFF-FFFF00000000}"/>
  </bookViews>
  <sheets>
    <sheet name="UQK-Liste mit CAS-Nr Mai 2025" sheetId="8" r:id="rId1"/>
    <sheet name="Beurteilung Mischungsrisiko"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9" l="1"/>
  <c r="E4" i="9"/>
  <c r="E82" i="9"/>
  <c r="G52" i="9"/>
  <c r="E52" i="9"/>
  <c r="B52" i="9"/>
  <c r="A52" i="9"/>
  <c r="G50" i="9"/>
  <c r="E50" i="9"/>
  <c r="B50" i="9"/>
  <c r="A50" i="9"/>
  <c r="G82" i="9"/>
  <c r="B82" i="9"/>
  <c r="A82" i="9"/>
  <c r="G49" i="9"/>
  <c r="E49" i="9"/>
  <c r="B49" i="9"/>
  <c r="A49" i="9"/>
</calcChain>
</file>

<file path=xl/sharedStrings.xml><?xml version="1.0" encoding="utf-8"?>
<sst xmlns="http://schemas.openxmlformats.org/spreadsheetml/2006/main" count="901" uniqueCount="323">
  <si>
    <t>2,4-D</t>
  </si>
  <si>
    <t>Atenolol</t>
  </si>
  <si>
    <t>Azithromycin</t>
  </si>
  <si>
    <t>Azoxystrobin</t>
  </si>
  <si>
    <t>Bentazon</t>
  </si>
  <si>
    <t>Benzotriazol</t>
  </si>
  <si>
    <t>Bezafibrat</t>
  </si>
  <si>
    <t>Boscalid</t>
  </si>
  <si>
    <t>Carbamazepin</t>
  </si>
  <si>
    <t>Carbendazim</t>
  </si>
  <si>
    <t>Chloridazon</t>
  </si>
  <si>
    <t>Chlorpyrifos</t>
  </si>
  <si>
    <t>Clarithromycin</t>
  </si>
  <si>
    <t>Cypermethrin</t>
  </si>
  <si>
    <t>Cyprodinil</t>
  </si>
  <si>
    <t>Diazinon</t>
  </si>
  <si>
    <t>Diclofenac</t>
  </si>
  <si>
    <t>Diuron</t>
  </si>
  <si>
    <t>Epoxiconazol</t>
  </si>
  <si>
    <t>Ethofumesat</t>
  </si>
  <si>
    <t>Glyphosat</t>
  </si>
  <si>
    <t>Imidacloprid</t>
  </si>
  <si>
    <t>Iprovalicarb</t>
  </si>
  <si>
    <t>Isoproturon</t>
  </si>
  <si>
    <t>Linuron</t>
  </si>
  <si>
    <t>Mefenaminsäure</t>
  </si>
  <si>
    <t>Metalaxyl-M</t>
  </si>
  <si>
    <t>Metamitron</t>
  </si>
  <si>
    <t>Metazachlor</t>
  </si>
  <si>
    <t>Metformin</t>
  </si>
  <si>
    <t>Metoprolol</t>
  </si>
  <si>
    <t>Metribuzin</t>
  </si>
  <si>
    <t>Napropamide</t>
  </si>
  <si>
    <t>Naproxen</t>
  </si>
  <si>
    <t>Nicosulfuron</t>
  </si>
  <si>
    <t>Nonylphenol</t>
  </si>
  <si>
    <t>Pirimicarb</t>
  </si>
  <si>
    <t>Pyrimethanil</t>
  </si>
  <si>
    <t>S-Metolachlor</t>
  </si>
  <si>
    <t>Sulfamethazin</t>
  </si>
  <si>
    <t>Sulfamethoxazol</t>
  </si>
  <si>
    <t>Tebuconazol</t>
  </si>
  <si>
    <t>Terbuthylazin</t>
  </si>
  <si>
    <t>Terbutryn</t>
  </si>
  <si>
    <t>Thiacloprid</t>
  </si>
  <si>
    <t>Thiamethoxam</t>
  </si>
  <si>
    <t>Triclosan</t>
  </si>
  <si>
    <t>Trimethoprim</t>
  </si>
  <si>
    <t>Dicamba</t>
  </si>
  <si>
    <t>nicht vorgeschalgen</t>
  </si>
  <si>
    <t>Dimethoate</t>
  </si>
  <si>
    <t>Ibuprofen</t>
  </si>
  <si>
    <t>Sotalol</t>
  </si>
  <si>
    <t>nicht bewertbar</t>
  </si>
  <si>
    <t>Carbamazepin 10,11-Epoxid</t>
  </si>
  <si>
    <t>14-Hydroxy-Clarithromycin</t>
  </si>
  <si>
    <t>N-Desmethyl-Clarithromycin</t>
  </si>
  <si>
    <t>Guanylharnstoff</t>
  </si>
  <si>
    <r>
      <t xml:space="preserve">Substanzen
</t>
    </r>
    <r>
      <rPr>
        <sz val="11"/>
        <color theme="1" tint="4.9989318521683403E-2"/>
        <rFont val="Calibri"/>
        <family val="2"/>
        <scheme val="minor"/>
      </rPr>
      <t/>
    </r>
  </si>
  <si>
    <t>Stand der Datensuche</t>
  </si>
  <si>
    <t>CAS-Nummer(n)</t>
  </si>
  <si>
    <t>94-75-7</t>
  </si>
  <si>
    <t>29122-68-7</t>
  </si>
  <si>
    <t xml:space="preserve"> </t>
  </si>
  <si>
    <t>83905-01-5</t>
  </si>
  <si>
    <t>131860-33-8</t>
  </si>
  <si>
    <t>25057-89-0</t>
  </si>
  <si>
    <t>95-14-7</t>
  </si>
  <si>
    <t>41859-67-0</t>
  </si>
  <si>
    <t>188425-85-6</t>
  </si>
  <si>
    <t>80-05-7</t>
  </si>
  <si>
    <t>298-46-4</t>
  </si>
  <si>
    <t>10605-21-7</t>
  </si>
  <si>
    <t>1698-60-8</t>
  </si>
  <si>
    <t>15545-48-9</t>
  </si>
  <si>
    <t>2921-88-2</t>
  </si>
  <si>
    <t>81103-11-9</t>
  </si>
  <si>
    <t>52315-07-8</t>
  </si>
  <si>
    <t>94361-06-5</t>
  </si>
  <si>
    <t>121552-61-2</t>
  </si>
  <si>
    <t>333-41-5</t>
  </si>
  <si>
    <t>15307-86-5</t>
  </si>
  <si>
    <t>330-54-1</t>
  </si>
  <si>
    <t>133855-98-8</t>
  </si>
  <si>
    <t>26225-79-6</t>
  </si>
  <si>
    <t>1071-83-6</t>
  </si>
  <si>
    <t>138261-41-3</t>
  </si>
  <si>
    <t>140923-17-7</t>
  </si>
  <si>
    <t>34123-59-6</t>
  </si>
  <si>
    <t>330-55-2</t>
  </si>
  <si>
    <t>94-74-6</t>
  </si>
  <si>
    <t>16484-77-8</t>
  </si>
  <si>
    <t>61-68-7</t>
  </si>
  <si>
    <t>70630-17-0</t>
  </si>
  <si>
    <t>41394-05-2</t>
  </si>
  <si>
    <t>67129-08-2</t>
  </si>
  <si>
    <t>657-24-9</t>
  </si>
  <si>
    <t>51384-51-1</t>
  </si>
  <si>
    <t>21087-64-9</t>
  </si>
  <si>
    <t>15299-99-7</t>
  </si>
  <si>
    <t>22204-53-1</t>
  </si>
  <si>
    <t>111991-09-4</t>
  </si>
  <si>
    <t>23103-98-2</t>
  </si>
  <si>
    <t>24579-73-5</t>
  </si>
  <si>
    <t>53112-28-0</t>
  </si>
  <si>
    <t>87392-12-9</t>
  </si>
  <si>
    <t>57-68-1</t>
  </si>
  <si>
    <t>723-46-6</t>
  </si>
  <si>
    <t>107534-96-3</t>
  </si>
  <si>
    <t>5915-41-3</t>
  </si>
  <si>
    <t>886-50-0</t>
  </si>
  <si>
    <t>111988-49-9</t>
  </si>
  <si>
    <t>153719-23-4</t>
  </si>
  <si>
    <t>3380-34-5</t>
  </si>
  <si>
    <t>738-70-5</t>
  </si>
  <si>
    <t>1918-00-9</t>
  </si>
  <si>
    <t>60-51-5</t>
  </si>
  <si>
    <t>134-62-3</t>
  </si>
  <si>
    <t>6339-19-1</t>
  </si>
  <si>
    <t>15687-27-1</t>
  </si>
  <si>
    <t>161050-58-4</t>
  </si>
  <si>
    <t>3930-20-9</t>
  </si>
  <si>
    <t>Anwendungs-/Substanzklasse</t>
  </si>
  <si>
    <t>Pestizid</t>
  </si>
  <si>
    <t>Pharmazeutikum</t>
  </si>
  <si>
    <t>Industriechemikalie</t>
  </si>
  <si>
    <t>Cyproconazol</t>
  </si>
  <si>
    <t>Propamocarb</t>
  </si>
  <si>
    <t>29385-43-1; 29878-31-7; 136-85-6</t>
  </si>
  <si>
    <t>25154-52-3; 84852-15-3; 104-40-5</t>
  </si>
  <si>
    <t>Bemerkung</t>
  </si>
  <si>
    <t>A</t>
  </si>
  <si>
    <t>C</t>
  </si>
  <si>
    <t>B</t>
  </si>
  <si>
    <t>A, C</t>
  </si>
  <si>
    <t>A, B</t>
  </si>
  <si>
    <t>17-alpha-Ethinylestradiol</t>
  </si>
  <si>
    <t>57-63-6</t>
  </si>
  <si>
    <t>nicht vorgeschlagen</t>
  </si>
  <si>
    <t>17-beta-Estradiol</t>
  </si>
  <si>
    <t>50-28-2</t>
  </si>
  <si>
    <t>Ciprofloxacin</t>
  </si>
  <si>
    <t>85721-33-1</t>
  </si>
  <si>
    <t>117-96-4</t>
  </si>
  <si>
    <t>Erythromycin</t>
  </si>
  <si>
    <t>114-07-8</t>
  </si>
  <si>
    <t>Iomeprol</t>
  </si>
  <si>
    <t>78649-41-9</t>
  </si>
  <si>
    <t>Iopamidol</t>
  </si>
  <si>
    <t>60166-93-0</t>
  </si>
  <si>
    <t>Iopromide</t>
  </si>
  <si>
    <t>73334-07-3</t>
  </si>
  <si>
    <t>Irbesartan</t>
  </si>
  <si>
    <t>138402-11-6</t>
  </si>
  <si>
    <t>Propranolol</t>
  </si>
  <si>
    <t>Valsartan</t>
  </si>
  <si>
    <t>137862-53-4</t>
  </si>
  <si>
    <t>58955-93-4</t>
  </si>
  <si>
    <t>36507-30-9</t>
  </si>
  <si>
    <t>110671-78-8</t>
  </si>
  <si>
    <t>101666-68-6</t>
  </si>
  <si>
    <t>141-83-3</t>
  </si>
  <si>
    <t>Bentazon-N-Methyl</t>
  </si>
  <si>
    <t>61592-45-8</t>
  </si>
  <si>
    <t>Irgarol (Cybutryn)</t>
  </si>
  <si>
    <t>28159-98-0</t>
  </si>
  <si>
    <t>1066-51-9</t>
  </si>
  <si>
    <t>17254-80-7</t>
  </si>
  <si>
    <t>Benzothiazol</t>
  </si>
  <si>
    <t>95-16-9</t>
  </si>
  <si>
    <t>Bromat</t>
  </si>
  <si>
    <t>15541-45-4</t>
  </si>
  <si>
    <t>Perfluoroktansulfonat (PFOS)</t>
  </si>
  <si>
    <t>1763-23-1</t>
  </si>
  <si>
    <t>60-00-4</t>
  </si>
  <si>
    <t>Steroidhormon</t>
  </si>
  <si>
    <t>Diatrizoat (3,5-Diacetylamino-
2,4,6-trijodbenzoesäure)</t>
  </si>
  <si>
    <t>Estron</t>
  </si>
  <si>
    <t>53-16-7</t>
  </si>
  <si>
    <t>4199-09-1</t>
  </si>
  <si>
    <t>Transformationsprodukt-Pharmazeutikum</t>
  </si>
  <si>
    <t>Transformationsprodukt-Pestizid</t>
  </si>
  <si>
    <t>Chlortoluron</t>
  </si>
  <si>
    <t>Bisphenol A (BPA)</t>
  </si>
  <si>
    <t>Diethyltoluamid (DEET)</t>
  </si>
  <si>
    <t>Pharmazeutikum; Pestizid</t>
  </si>
  <si>
    <t>Mecoprop-P (MCPP)</t>
  </si>
  <si>
    <t>10,11-Dihydro-10,11-Dihydroxy-Carbamazepin</t>
  </si>
  <si>
    <t>Chloridazon-Desphenyl</t>
  </si>
  <si>
    <t>Chloridazon-Methyl-Desphenyl</t>
  </si>
  <si>
    <t>Methylbenzotriazol / Tolyltriazol</t>
  </si>
  <si>
    <t>MCPA / 2-Methyl-4-chlorphenoxyessigsäure</t>
  </si>
  <si>
    <t>AMPA / Aminomethylphosphonsäure</t>
  </si>
  <si>
    <t>EDTA / Ethylendiamintetraessigsäure</t>
  </si>
  <si>
    <t>NTA / Nitrilotriessigsäure</t>
  </si>
  <si>
    <t>139-13-9</t>
  </si>
  <si>
    <t>Unter Lichteinfluss entsteht das Z-Isomer von Azoxystrobin - massenmässig mit &gt;10%</t>
  </si>
  <si>
    <t xml:space="preserve">Benzotriazol kommt in zwei tautomeren Formen vor, als 1H-Benzotriazol (CAS: 95-14-7)und als 2H-Benzotriazol (CAS: 273-02-9). Unter umweltrelevanten Bedingungen ist der 1H-Zustand allerdings energetisch bevorzugt, so dass nur 1H-Benzotriazol relevant ist </t>
  </si>
  <si>
    <t>A,C</t>
  </si>
  <si>
    <t xml:space="preserve">B </t>
  </si>
  <si>
    <t>C, D</t>
  </si>
  <si>
    <t>AQK (=MAC-EQS) in µg/l</t>
  </si>
  <si>
    <t>CQK (=AA-EQS) in µg/l</t>
  </si>
  <si>
    <t>Methoxyfenozid</t>
  </si>
  <si>
    <t>I</t>
  </si>
  <si>
    <t>PIV</t>
  </si>
  <si>
    <t>P</t>
  </si>
  <si>
    <t>PI</t>
  </si>
  <si>
    <t>IV</t>
  </si>
  <si>
    <t>V</t>
  </si>
  <si>
    <t>PV</t>
  </si>
  <si>
    <t>Name</t>
  </si>
  <si>
    <t>CAS-RN</t>
  </si>
  <si>
    <t>Substanzgruppe</t>
  </si>
  <si>
    <t>Datum Veröffentlichung</t>
  </si>
  <si>
    <t>Label AA-EQS</t>
  </si>
  <si>
    <t>Label MAC-EQS</t>
  </si>
  <si>
    <t>EQS Biota(μg/kg wet weight)</t>
  </si>
  <si>
    <t>10,11–Dihydro-10,11-Dihydroxy-Carbamazepin</t>
  </si>
  <si>
    <t>Met-A</t>
  </si>
  <si>
    <t>aktuell nicht bewertbar</t>
  </si>
  <si>
    <t>17alphaethinylestradiol</t>
  </si>
  <si>
    <t>A-H</t>
  </si>
  <si>
    <t>17betaestradiol</t>
  </si>
  <si>
    <t>2,4-Dichlorophenoxyacetic acid (2,4-D)</t>
  </si>
  <si>
    <t>P-H</t>
  </si>
  <si>
    <t>AMPA</t>
  </si>
  <si>
    <t>P-M</t>
  </si>
  <si>
    <t>131860-33-8 </t>
  </si>
  <si>
    <t>P-F</t>
  </si>
  <si>
    <t>IC</t>
  </si>
  <si>
    <t>95-14-7 (273-02-9)</t>
  </si>
  <si>
    <t>Bisphenol A</t>
  </si>
  <si>
    <t>Chloridazon -desphenyl</t>
  </si>
  <si>
    <t>aktuell nicht möglich</t>
  </si>
  <si>
    <t>Chloridazon -methyl -desphenyl</t>
  </si>
  <si>
    <t>Chlorpyrifos (Chlorpyrifos-ethyl)</t>
  </si>
  <si>
    <t>P-I</t>
  </si>
  <si>
    <t>Cyproconazole</t>
  </si>
  <si>
    <t>1918-00-9 </t>
  </si>
  <si>
    <t>15307-86-5 (15307-79-6)</t>
  </si>
  <si>
    <t>not applicable</t>
  </si>
  <si>
    <t>Dimethoat</t>
  </si>
  <si>
    <t>EDTA</t>
  </si>
  <si>
    <t> 106325-08-0</t>
  </si>
  <si>
    <t> 260</t>
  </si>
  <si>
    <t>15687-27-1 (31121-93-4)</t>
  </si>
  <si>
    <t>140923-17-7 </t>
  </si>
  <si>
    <t>MCPA</t>
  </si>
  <si>
    <t>Mecoprop-p</t>
  </si>
  <si>
    <t>70630-17-0 </t>
  </si>
  <si>
    <t>67129-08-2 </t>
  </si>
  <si>
    <t>Methylbenzotriazol</t>
  </si>
  <si>
    <t>29878-31-7; 29385-43-1 (64665-57-2)</t>
  </si>
  <si>
    <t>15299-99-7 </t>
  </si>
  <si>
    <t>22204-53-1 (26159-34-2)</t>
  </si>
  <si>
    <t>25154-52-3 (84852-15-3)</t>
  </si>
  <si>
    <t>NTA</t>
  </si>
  <si>
    <t>139-13-9 (5064-31-3)</t>
  </si>
  <si>
    <t>S</t>
  </si>
  <si>
    <t>25606-41-1</t>
  </si>
  <si>
    <t>87392-12-9 </t>
  </si>
  <si>
    <t>A-T</t>
  </si>
  <si>
    <t>Terbuthylazine</t>
  </si>
  <si>
    <t>3380-34-8</t>
  </si>
  <si>
    <t>CQK &amp; AA-EQS (µg/l)</t>
  </si>
  <si>
    <t>AQK &amp; MAC-EQS (µg/l)</t>
  </si>
  <si>
    <t>0.002 (Biota-AA-EQS = 33 µg/kg)</t>
  </si>
  <si>
    <t>Dimethenamid-P</t>
  </si>
  <si>
    <t>Deltamethrin</t>
  </si>
  <si>
    <t>52918-63-5</t>
  </si>
  <si>
    <t>Dimethachlor</t>
  </si>
  <si>
    <t>163515-14-8</t>
  </si>
  <si>
    <t>B, D</t>
  </si>
  <si>
    <t>50563-36-5</t>
  </si>
  <si>
    <t>Fenoxycarb</t>
  </si>
  <si>
    <t>72490-01-8</t>
  </si>
  <si>
    <t>Methiocarb</t>
  </si>
  <si>
    <t>2032-65-7</t>
  </si>
  <si>
    <t>Methomyl</t>
  </si>
  <si>
    <t>16752-77-5</t>
  </si>
  <si>
    <t>Spiroxamin</t>
  </si>
  <si>
    <t>118134-30-8</t>
  </si>
  <si>
    <t>Chlorpyrifos-methyl</t>
  </si>
  <si>
    <t>5598-13-0</t>
  </si>
  <si>
    <t>Diflufenican</t>
  </si>
  <si>
    <t>83164-33-4</t>
  </si>
  <si>
    <t>Flufenacet</t>
  </si>
  <si>
    <t>142459-58-3</t>
  </si>
  <si>
    <t>91465-08-6</t>
  </si>
  <si>
    <t>Mesosulfuron-methyl</t>
  </si>
  <si>
    <t>208465-21-8</t>
  </si>
  <si>
    <t>Propyzamid</t>
  </si>
  <si>
    <t>23950-58-5</t>
  </si>
  <si>
    <t>Cyhalothrin-lambda</t>
  </si>
  <si>
    <t>Humanarzneimittel</t>
  </si>
  <si>
    <t>Tierarzneimittel</t>
  </si>
  <si>
    <t>Biozid</t>
  </si>
  <si>
    <t>Industriechemikalien</t>
  </si>
  <si>
    <t>Arzneimittelmetabolit</t>
  </si>
  <si>
    <t>Met-P</t>
  </si>
  <si>
    <t>Pestizidmetabolit</t>
  </si>
  <si>
    <t>M-S</t>
  </si>
  <si>
    <t>Schwermetalle</t>
  </si>
  <si>
    <t>Schützt möglicherweise nicht vor der Ausbreitung von Antibiotikaresistenzen im Gewässer</t>
  </si>
  <si>
    <t>P-R</t>
  </si>
  <si>
    <t>Pestizid: Fungizid</t>
  </si>
  <si>
    <t>Pestizid: Herbizid</t>
  </si>
  <si>
    <t>Pestizid: Insektizid</t>
  </si>
  <si>
    <t>Pestizid: Repellent</t>
  </si>
  <si>
    <t>Fenpropimorph</t>
  </si>
  <si>
    <t>67564-91-4</t>
  </si>
  <si>
    <t>Fipronil</t>
  </si>
  <si>
    <t>120068-37-3</t>
  </si>
  <si>
    <t>Foramsulfuron</t>
  </si>
  <si>
    <r>
      <t>0.</t>
    </r>
    <r>
      <rPr>
        <sz val="10"/>
        <color theme="1"/>
        <rFont val="Calibri"/>
        <family val="2"/>
        <scheme val="minor"/>
      </rPr>
      <t xml:space="preserve"> </t>
    </r>
    <r>
      <rPr>
        <sz val="11.5"/>
        <color theme="1"/>
        <rFont val="Calibri"/>
        <family val="2"/>
        <scheme val="minor"/>
      </rPr>
      <t xml:space="preserve">017 </t>
    </r>
  </si>
  <si>
    <t xml:space="preserve">0. 096 </t>
  </si>
  <si>
    <t>173159-57-4</t>
  </si>
  <si>
    <t>Permethrin</t>
  </si>
  <si>
    <t>52645-53-1</t>
  </si>
  <si>
    <t>525-66-6</t>
  </si>
  <si>
    <t>Tefluthrin</t>
  </si>
  <si>
    <t>79538-32-2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</si>
</sst>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00"/>
  </numFmts>
  <fonts count="13">
    <font>
      <sz val="11"/>
      <color theme="1"/>
      <name val="Calibri"/>
      <family val="2"/>
      <scheme val="minor"/>
    </font>
    <font>
      <sz val="11"/>
      <name val="Calibri"/>
      <family val="2"/>
      <scheme val="minor"/>
    </font>
    <font>
      <sz val="11"/>
      <color rgb="FF0070C0"/>
      <name val="Calibri"/>
      <family val="2"/>
      <scheme val="minor"/>
    </font>
    <font>
      <sz val="10"/>
      <color indexed="8"/>
      <name val="Arial"/>
      <family val="2"/>
    </font>
    <font>
      <sz val="11"/>
      <color theme="1" tint="4.9989318521683403E-2"/>
      <name val="Calibri"/>
      <family val="2"/>
      <scheme val="minor"/>
    </font>
    <font>
      <sz val="11"/>
      <color indexed="8"/>
      <name val="Arial"/>
      <family val="2"/>
    </font>
    <font>
      <sz val="10"/>
      <color rgb="FF000000"/>
      <name val="Arial"/>
      <family val="2"/>
    </font>
    <font>
      <sz val="11"/>
      <color theme="1"/>
      <name val="Calibri"/>
      <family val="2"/>
      <scheme val="minor"/>
    </font>
    <font>
      <b/>
      <sz val="11"/>
      <color theme="1"/>
      <name val="Calibri"/>
      <family val="2"/>
      <scheme val="minor"/>
    </font>
    <font>
      <sz val="11.5"/>
      <color theme="1"/>
      <name val="Calibri"/>
      <family val="2"/>
      <scheme val="minor"/>
    </font>
    <font>
      <sz val="10"/>
      <color theme="1"/>
      <name val="Calibri"/>
      <family val="2"/>
      <scheme val="minor"/>
    </font>
    <font>
      <sz val="11"/>
      <name val="Calibri (Body)"/>
    </font>
    <font>
      <sz val="1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3" fillId="0" borderId="0"/>
  </cellStyleXfs>
  <cellXfs count="33">
    <xf numFmtId="0" fontId="0" fillId="0" borderId="0" xfId="0"/>
    <xf numFmtId="0" fontId="1" fillId="0" borderId="0" xfId="0" applyFont="1"/>
    <xf numFmtId="0" fontId="2" fillId="0" borderId="0" xfId="0" applyFont="1"/>
    <xf numFmtId="0" fontId="3" fillId="0" borderId="0" xfId="1"/>
    <xf numFmtId="0" fontId="5" fillId="0" borderId="0" xfId="1" applyFont="1" applyAlignment="1">
      <alignment horizontal="left" vertical="top" wrapText="1"/>
    </xf>
    <xf numFmtId="0" fontId="3" fillId="0" borderId="0" xfId="1" applyAlignment="1">
      <alignment wrapText="1"/>
    </xf>
    <xf numFmtId="0" fontId="8" fillId="0" borderId="0" xfId="0" applyFont="1"/>
    <xf numFmtId="0" fontId="7" fillId="0" borderId="0" xfId="0" applyFont="1"/>
    <xf numFmtId="0" fontId="0" fillId="0" borderId="0" xfId="1" applyFont="1"/>
    <xf numFmtId="0" fontId="0" fillId="0" borderId="0" xfId="0" applyAlignment="1">
      <alignment wrapText="1"/>
    </xf>
    <xf numFmtId="49" fontId="0" fillId="0" borderId="0" xfId="0" applyNumberFormat="1"/>
    <xf numFmtId="0" fontId="7" fillId="0" borderId="0" xfId="0" applyFont="1" applyAlignment="1">
      <alignment horizontal="right"/>
    </xf>
    <xf numFmtId="0" fontId="0" fillId="0" borderId="0" xfId="1" applyFont="1" applyAlignment="1">
      <alignment horizontal="right"/>
    </xf>
    <xf numFmtId="0" fontId="0" fillId="0" borderId="0" xfId="0" applyAlignment="1">
      <alignment vertical="top" wrapText="1"/>
    </xf>
    <xf numFmtId="0" fontId="3" fillId="0" borderId="0" xfId="1" applyAlignment="1">
      <alignment vertical="center"/>
    </xf>
    <xf numFmtId="0" fontId="3" fillId="0" borderId="0" xfId="1" applyAlignment="1">
      <alignment vertical="center" wrapText="1"/>
    </xf>
    <xf numFmtId="164" fontId="3" fillId="0" borderId="0" xfId="1" applyNumberFormat="1" applyAlignment="1">
      <alignment vertical="center"/>
    </xf>
    <xf numFmtId="0" fontId="6" fillId="0" borderId="0" xfId="0" applyFont="1" applyAlignment="1">
      <alignment vertical="center"/>
    </xf>
    <xf numFmtId="1" fontId="3" fillId="0" borderId="0" xfId="1" applyNumberFormat="1" applyAlignment="1">
      <alignment vertical="center"/>
    </xf>
    <xf numFmtId="2" fontId="3" fillId="0" borderId="0" xfId="1" applyNumberFormat="1" applyAlignment="1">
      <alignment vertical="center"/>
    </xf>
    <xf numFmtId="166" fontId="3" fillId="0" borderId="0" xfId="1" applyNumberFormat="1" applyAlignment="1">
      <alignment vertical="center"/>
    </xf>
    <xf numFmtId="165" fontId="3" fillId="0" borderId="0" xfId="1" applyNumberFormat="1" applyAlignment="1">
      <alignment vertical="center"/>
    </xf>
    <xf numFmtId="0" fontId="3" fillId="2" borderId="0" xfId="1" applyFill="1" applyAlignment="1">
      <alignment vertical="center"/>
    </xf>
    <xf numFmtId="0" fontId="3" fillId="0" borderId="0" xfId="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49" fontId="3" fillId="0" borderId="0" xfId="1" applyNumberFormat="1" applyAlignment="1">
      <alignment vertical="center"/>
    </xf>
    <xf numFmtId="0" fontId="3" fillId="0" borderId="0" xfId="1" applyAlignment="1">
      <alignment vertical="top" wrapText="1"/>
    </xf>
    <xf numFmtId="0" fontId="1" fillId="0" borderId="0" xfId="0" applyFont="1" applyFill="1"/>
    <xf numFmtId="0" fontId="11" fillId="0" borderId="0" xfId="0" applyFont="1" applyFill="1"/>
    <xf numFmtId="0" fontId="12" fillId="0" borderId="0" xfId="1" applyFont="1" applyFill="1" applyAlignment="1">
      <alignment vertical="center"/>
    </xf>
    <xf numFmtId="0" fontId="3" fillId="0" borderId="0" xfId="1" applyFill="1" applyAlignment="1">
      <alignment vertical="center"/>
    </xf>
    <xf numFmtId="0" fontId="0" fillId="0" borderId="0" xfId="0" applyFont="1"/>
  </cellXfs>
  <cellStyles count="2">
    <cellStyle name="Normal" xfId="0" builtinId="0"/>
    <cellStyle name="Normal_Abf_Stoffauswahl_GSchV" xfId="1" xr:uid="{00000000-0005-0000-0000-000001000000}"/>
  </cellStyles>
  <dxfs count="27">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none"/>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alignment vertical="center" textRotation="0" indent="0" justifyLastLine="0" shrinkToFit="0" readingOrder="0"/>
    </dxf>
    <dxf>
      <font>
        <strike val="0"/>
        <outline val="0"/>
        <shadow val="0"/>
        <u val="none"/>
        <vertAlign val="baseline"/>
        <sz val="11"/>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7</xdr:col>
      <xdr:colOff>104027</xdr:colOff>
      <xdr:row>0</xdr:row>
      <xdr:rowOff>154081</xdr:rowOff>
    </xdr:from>
    <xdr:ext cx="5289178" cy="4397999"/>
    <xdr:sp macro="" textlink="">
      <xdr:nvSpPr>
        <xdr:cNvPr id="2" name="TextBox 1">
          <a:extLst>
            <a:ext uri="{FF2B5EF4-FFF2-40B4-BE49-F238E27FC236}">
              <a16:creationId xmlns:a16="http://schemas.microsoft.com/office/drawing/2014/main" id="{5DD297DA-F1BB-C84E-BAAC-72F5102EDA0C}"/>
            </a:ext>
          </a:extLst>
        </xdr:cNvPr>
        <xdr:cNvSpPr txBox="1"/>
      </xdr:nvSpPr>
      <xdr:spPr>
        <a:xfrm>
          <a:off x="9324227" y="154081"/>
          <a:ext cx="5289178" cy="439799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Bemerkungen:</a:t>
          </a:r>
        </a:p>
        <a:p>
          <a:endParaRPr lang="de-CH" sz="1100"/>
        </a:p>
        <a:p>
          <a:r>
            <a:rPr lang="de-CH" sz="1100"/>
            <a:t>A:</a:t>
          </a:r>
          <a:r>
            <a:rPr lang="de-CH" sz="1100" baseline="0"/>
            <a:t> Die angegebene CAS-Nummer bezieht sich auf die freie Wirkform.</a:t>
          </a:r>
          <a:r>
            <a:rPr lang="de-CH" sz="1100" baseline="0">
              <a:solidFill>
                <a:schemeClr val="dk1"/>
              </a:solidFill>
              <a:effectLst/>
              <a:latin typeface="+mn-lt"/>
              <a:ea typeface="+mn-ea"/>
              <a:cs typeface="+mn-cs"/>
            </a:rPr>
            <a:t> Weitere CAS-Nummern (e.g. zu verschiedenen Salz-Formen) können existieren, werden der Übersichtlichkeit wegen hier nicht aufgeführt.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B: Es handelt sich um eine Substanz, die als Isomergemisch (e.g. razemisches Gemisch) vorkommen kann. In der Schweiz sind (Stand 29.06.2017) zur Zeit nur Produkte/Pharmazeutika mit dem aktiven Isomer zugelassen, oder der Eintrag aus Produkten mit dem Isomergemisch kann als vernachlässigbar gelten. Dementsprechend wurden die UQK für das aktive Isomer bestimmt. Eine chemische Analytik ohne Isomerentrennung ist zur Überwachung dieser UQK jedoch möglich, da kein (signifikanter) Eintrag des inaktiven Isomers zu erwarten ist.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C: Diese Substanz wird als Isomer-Gemisch eingesetzt und die UQK gelten für die Summe aller Isomere, welche über die angegebene(n) CAS-Nummer(n) definiert sind.</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D: Weitere CAS-Nummern für  Isomere, bzw. Isomergemische, sind im EQS-Dossier enthalten.</a:t>
          </a:r>
        </a:p>
        <a:p>
          <a:endParaRPr lang="de-CH"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a:solidFill>
                <a:schemeClr val="dk1"/>
              </a:solidFill>
              <a:effectLst/>
              <a:latin typeface="+mn-lt"/>
              <a:ea typeface="+mn-ea"/>
              <a:cs typeface="+mn-cs"/>
            </a:rPr>
            <a:t>Rot und Gelb hinterlegt: 2023</a:t>
          </a:r>
          <a:r>
            <a:rPr lang="de-CH" sz="1100" baseline="0">
              <a:solidFill>
                <a:schemeClr val="dk1"/>
              </a:solidFill>
              <a:effectLst/>
              <a:latin typeface="+mn-lt"/>
              <a:ea typeface="+mn-ea"/>
              <a:cs typeface="+mn-cs"/>
            </a:rPr>
            <a:t> Aktualisierte Werte</a:t>
          </a:r>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Dossiers und UQK:</a:t>
          </a:r>
        </a:p>
        <a:p>
          <a:r>
            <a:rPr lang="de-CH" sz="1100" baseline="0">
              <a:solidFill>
                <a:schemeClr val="dk1"/>
              </a:solidFill>
              <a:effectLst/>
              <a:latin typeface="+mn-lt"/>
              <a:ea typeface="+mn-ea"/>
              <a:cs typeface="+mn-cs"/>
            </a:rPr>
            <a:t>Marion Junghans (Marion.Junghans@oekotoxzentrum.ch) und Muris Korkaric (muris.korkaric@oekotoxzentrum.ch)</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1</xdr:row>
      <xdr:rowOff>0</xdr:rowOff>
    </xdr:from>
    <xdr:ext cx="5289178" cy="1125436"/>
    <xdr:sp macro="" textlink="">
      <xdr:nvSpPr>
        <xdr:cNvPr id="2" name="TextBox 1">
          <a:extLst>
            <a:ext uri="{FF2B5EF4-FFF2-40B4-BE49-F238E27FC236}">
              <a16:creationId xmlns:a16="http://schemas.microsoft.com/office/drawing/2014/main" id="{B20D1F0B-98AC-BC42-AA81-92A0F70CFF6B}"/>
            </a:ext>
          </a:extLst>
        </xdr:cNvPr>
        <xdr:cNvSpPr txBox="1"/>
      </xdr:nvSpPr>
      <xdr:spPr>
        <a:xfrm>
          <a:off x="10020300" y="190500"/>
          <a:ext cx="5289178" cy="112543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den Label:</a:t>
          </a:r>
        </a:p>
        <a:p>
          <a:r>
            <a:rPr lang="de-CH" sz="1100"/>
            <a:t>P = Pflanzen; I = Invertebraten, V = Vertebraten; sekundäre</a:t>
          </a:r>
          <a:r>
            <a:rPr lang="de-CH" sz="1100" baseline="0"/>
            <a:t> Intoxikation z.B. von fischfressenden Säugetieren oder Vögeln</a:t>
          </a:r>
          <a:endParaRPr lang="de-CH" sz="1100"/>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Mischungsrisikobewertung:</a:t>
          </a:r>
        </a:p>
        <a:p>
          <a:r>
            <a:rPr lang="de-CH" sz="1100" baseline="0">
              <a:solidFill>
                <a:schemeClr val="dk1"/>
              </a:solidFill>
              <a:effectLst/>
              <a:latin typeface="+mn-lt"/>
              <a:ea typeface="+mn-ea"/>
              <a:cs typeface="+mn-cs"/>
            </a:rPr>
            <a:t>Marion Junghans (Marion.Junghans@oekotoxzentrum.ch) </a:t>
          </a:r>
        </a:p>
      </xdr:txBody>
    </xdr:sp>
    <xdr:clientData/>
  </xdr:oneCellAnchor>
  <xdr:twoCellAnchor>
    <xdr:from>
      <xdr:col>10</xdr:col>
      <xdr:colOff>6350</xdr:colOff>
      <xdr:row>9</xdr:row>
      <xdr:rowOff>3174</xdr:rowOff>
    </xdr:from>
    <xdr:to>
      <xdr:col>23</xdr:col>
      <xdr:colOff>11906</xdr:colOff>
      <xdr:row>36</xdr:row>
      <xdr:rowOff>23811</xdr:rowOff>
    </xdr:to>
    <xdr:sp macro="" textlink="">
      <xdr:nvSpPr>
        <xdr:cNvPr id="4" name="TextBox 3">
          <a:extLst>
            <a:ext uri="{FF2B5EF4-FFF2-40B4-BE49-F238E27FC236}">
              <a16:creationId xmlns:a16="http://schemas.microsoft.com/office/drawing/2014/main" id="{3B2CF9FC-9372-B313-FD85-4C2EBEDC4935}"/>
            </a:ext>
          </a:extLst>
        </xdr:cNvPr>
        <xdr:cNvSpPr txBox="1"/>
      </xdr:nvSpPr>
      <xdr:spPr>
        <a:xfrm>
          <a:off x="9090819" y="1717674"/>
          <a:ext cx="9911556" cy="5152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500"/>
            <a:t>SI 2.5 RQ_EQS_Taxa – Rationale for taxon specific mixture risk assessment</a:t>
          </a:r>
        </a:p>
        <a:p>
          <a:endParaRPr lang="de-CH" sz="500"/>
        </a:p>
        <a:p>
          <a:r>
            <a:rPr lang="de-CH" sz="1100"/>
            <a:t>Mixture risk quotients are calculated by summing up the resulting risk quotients. Summing up risk quotients based on water quality criteria tends to overestimate the actual risk to aquatic life if the measured substances specifically affect different taxonomic group(s). For mixtures of pesticides this is highly likely. Therefore, a taxon-specific calculation of the mixture risk is needed. There are basically two different approaches for taxon-specific mixture risk assessment. </a:t>
          </a:r>
        </a:p>
        <a:p>
          <a:endParaRPr lang="de-CH" sz="1100"/>
        </a:p>
        <a:p>
          <a:r>
            <a:rPr lang="de-CH" sz="1100"/>
            <a:t>The one closest to mixture toxicity theory is the RQSTU-approach (STU  sum of toxic units). It is based on the separate prediction of the acute mixture toxicity for algae, daphnids and fish [1]. In a second step the highest resulting toxic unit is multiplied by an assessment factor, which is 1000 for assessing chronic mixture risks from acute toxicity data. </a:t>
          </a:r>
        </a:p>
        <a:p>
          <a:endParaRPr lang="de-CH" sz="1100"/>
        </a:p>
        <a:p>
          <a:r>
            <a:rPr lang="de-CH" sz="1100"/>
            <a:t>The RQ_EQS_Taxa approach [2] on the other hand is based on the analysis of the relative sensitivity of the different taxa to each measured substance. Based on this analysis labels for three organism groups plants (P), invertebrates (I) and vertebrates (V) are added to each quality criterion (separately for the acute and chronic quality criterion).  For PFOS the label of S for secondary poisoning was introduced.</a:t>
          </a:r>
        </a:p>
        <a:p>
          <a:endParaRPr lang="de-CH" sz="1100"/>
        </a:p>
        <a:p>
          <a:r>
            <a:rPr lang="de-CH" sz="1100"/>
            <a:t>The decision for the RQ_EQS_Taxa approach was mainly driven by the fact that algae and daphnids are not always good representatives for plant and invertebrate sensitivity towards herbicides and insecticides. For sulfonylurea herbicides for example duckweed is several orders of magnitude more sensitive than algae. The same applies to neonicotinoids where insects are several orders of magnitude more sensitive than daphnids.</a:t>
          </a:r>
        </a:p>
        <a:p>
          <a:endParaRPr lang="de-CH" sz="1100"/>
        </a:p>
        <a:p>
          <a:r>
            <a:rPr lang="de-CH" sz="1100"/>
            <a:t>AQC and CQC were labeled based on the method used for the derivation of the respective QC. For the assessment factor method as well as the mesocosm method [3] the QC of each substance is labeled for all taxonomic groups (P, I and/or V) for which the lowest relevant toxicity value is within a factor of 10 of the overall lowest toxicity value. Based on the precautionary principle taxa without toxicity data are added to the labels of the corresponding QC. Data availability for plant protection products is usually good. Therefore, precautionary labeling was an exception. For the SSD method the labeling consists of all taxonomic groups (P, I and/or V) from which the QC relevant SSD was constructed. </a:t>
          </a:r>
        </a:p>
        <a:p>
          <a:endParaRPr lang="de-CH" sz="1100"/>
        </a:p>
        <a:p>
          <a:r>
            <a:rPr lang="de-CH" sz="1100"/>
            <a:t>[1] Backhaus and Faust 2012 Predictive Environmental Risk Assessment of Chemical Mixtures: A Conceptual Framework ES&amp;T 46: 2564−2573</a:t>
          </a:r>
        </a:p>
        <a:p>
          <a:r>
            <a:rPr lang="de-CH" sz="1100"/>
            <a:t>[2] Junghans, M.; Kunz, P.; Werner, I., Toxizität von Mischungen - Aktuelle, praxisorenitierte Ansätze für die Beurteilung von Gewässerproben. Aqua &amp; Gas 2013, 5, 54-61. The paper can be downloaded via http://www.oekotoxzentrum.ch/media/100659/2013_junghans_mischungtox_aqua-gas.pdf</a:t>
          </a:r>
        </a:p>
        <a:p>
          <a:r>
            <a:rPr lang="de-CH" sz="1100"/>
            <a:t>[3] European Commission Common Implementation Strategy for the Water Framework Directive. Technical Guidance for Deriving Environmantal Quality Standards; 2011.</a:t>
          </a:r>
        </a:p>
      </xdr:txBody>
    </xdr:sp>
    <xdr:clientData/>
  </xdr:twoCellAnchor>
  <xdr:twoCellAnchor>
    <xdr:from>
      <xdr:col>10</xdr:col>
      <xdr:colOff>14249</xdr:colOff>
      <xdr:row>37</xdr:row>
      <xdr:rowOff>11664</xdr:rowOff>
    </xdr:from>
    <xdr:to>
      <xdr:col>23</xdr:col>
      <xdr:colOff>11907</xdr:colOff>
      <xdr:row>48</xdr:row>
      <xdr:rowOff>1</xdr:rowOff>
    </xdr:to>
    <xdr:sp macro="" textlink="">
      <xdr:nvSpPr>
        <xdr:cNvPr id="5" name="TextBox 4">
          <a:extLst>
            <a:ext uri="{FF2B5EF4-FFF2-40B4-BE49-F238E27FC236}">
              <a16:creationId xmlns:a16="http://schemas.microsoft.com/office/drawing/2014/main" id="{EE096B6B-C5D1-6C77-5F95-19BD6CF01FF1}"/>
            </a:ext>
          </a:extLst>
        </xdr:cNvPr>
        <xdr:cNvSpPr txBox="1"/>
      </xdr:nvSpPr>
      <xdr:spPr>
        <a:xfrm>
          <a:off x="9098718" y="7048258"/>
          <a:ext cx="9903658" cy="20838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de-CH" sz="1100"/>
            <a:t>Risk quotients for mixtures were calculated separately for each of the three taxonomic groups plants (P), invertebrates (I) and vertebrates (V) according to RQEQS_taxa approach32 which is a refinement of the concentration addition based assessment of ref. 33, a tiered approach based on the summation of risk quotients. Quality criteria are always based on the most sensitive taxon, which differs from substance to substance. Hence, a simple summation of all risk quotients will largely overestimate the mixture risk. In the refinement used in the present study AQC and CQC were labeled to identify which of the three taxonomic groups are sensitive for the respective substance32 (criteria for labeling are given in SI Table 2.5). For taxonomic group j the overall mixture risk of all detected substances i can then be expressed as (equation 1)</a:t>
          </a:r>
        </a:p>
        <a:p>
          <a:r>
            <a:rPr lang="de-CH" sz="1100"/>
            <a:t>meaning that only compounds having a label for taxonomic group j are summed (e.g., for plants either "P", "PIV", "PI" or "PV"). Values of RQmix,j above 1 indicate a risk level at which effects on the respective taxonomic group cannot be ruled out.</a:t>
          </a:r>
        </a:p>
      </xdr:txBody>
    </xdr:sp>
    <xdr:clientData/>
  </xdr:twoCellAnchor>
  <xdr:twoCellAnchor editAs="oneCell">
    <xdr:from>
      <xdr:col>10</xdr:col>
      <xdr:colOff>176825</xdr:colOff>
      <xdr:row>38</xdr:row>
      <xdr:rowOff>4334</xdr:rowOff>
    </xdr:from>
    <xdr:to>
      <xdr:col>12</xdr:col>
      <xdr:colOff>535600</xdr:colOff>
      <xdr:row>40</xdr:row>
      <xdr:rowOff>32908</xdr:rowOff>
    </xdr:to>
    <xdr:pic>
      <xdr:nvPicPr>
        <xdr:cNvPr id="3" name="Picture 2">
          <a:extLst>
            <a:ext uri="{FF2B5EF4-FFF2-40B4-BE49-F238E27FC236}">
              <a16:creationId xmlns:a16="http://schemas.microsoft.com/office/drawing/2014/main" id="{D216AC21-FD3A-0B4B-9414-A62F49176AE9}"/>
            </a:ext>
          </a:extLst>
        </xdr:cNvPr>
        <xdr:cNvPicPr>
          <a:picLocks noChangeAspect="1"/>
        </xdr:cNvPicPr>
      </xdr:nvPicPr>
      <xdr:blipFill>
        <a:blip xmlns:r="http://schemas.openxmlformats.org/officeDocument/2006/relationships" r:embed="rId1"/>
        <a:stretch>
          <a:fillRect/>
        </a:stretch>
      </xdr:blipFill>
      <xdr:spPr>
        <a:xfrm>
          <a:off x="9261294" y="7231428"/>
          <a:ext cx="1882775" cy="4063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1:G107" totalsRowShown="0" headerRowDxfId="26" dataDxfId="25" headerRowCellStyle="Normal_Abf_Stoffauswahl_GSchV" dataCellStyle="Normal_Abf_Stoffauswahl_GSchV" totalsRowCellStyle="Normal_Abf_Stoffauswahl_GSchV">
  <autoFilter ref="A1:G107" xr:uid="{00000000-0009-0000-0100-000003000000}"/>
  <sortState xmlns:xlrd2="http://schemas.microsoft.com/office/spreadsheetml/2017/richdata2" ref="A2:AD87">
    <sortCondition ref="A1:A90"/>
  </sortState>
  <tableColumns count="7">
    <tableColumn id="1" xr3:uid="{00000000-0010-0000-0000-000001000000}" name="Substanzen_x000a_" dataDxfId="24" totalsRowDxfId="23" dataCellStyle="Normal_Abf_Stoffauswahl_GSchV"/>
    <tableColumn id="4" xr3:uid="{00000000-0010-0000-0000-000004000000}" name="Anwendungs-/Substanzklasse" dataDxfId="22" totalsRowDxfId="21" dataCellStyle="Normal_Abf_Stoffauswahl_GSchV"/>
    <tableColumn id="2" xr3:uid="{00000000-0010-0000-0000-000002000000}" name="CAS-Nummer(n)" dataDxfId="20" totalsRowDxfId="19" dataCellStyle="Normal_Abf_Stoffauswahl_GSchV"/>
    <tableColumn id="15" xr3:uid="{00000000-0010-0000-0000-00000F000000}" name="AQK (=MAC-EQS) in µg/l" dataDxfId="18" totalsRowDxfId="17" dataCellStyle="Normal_Abf_Stoffauswahl_GSchV"/>
    <tableColumn id="6" xr3:uid="{00000000-0010-0000-0000-000006000000}" name="CQK (=AA-EQS) in µg/l" dataDxfId="16" totalsRowDxfId="15" dataCellStyle="Normal_Abf_Stoffauswahl_GSchV"/>
    <tableColumn id="18" xr3:uid="{00000000-0010-0000-0000-000012000000}" name="Stand der Datensuche" dataDxfId="14" totalsRowDxfId="13" dataCellStyle="Normal_Abf_Stoffauswahl_GSchV"/>
    <tableColumn id="19" xr3:uid="{00000000-0010-0000-0000-000013000000}" name="Bemerkung" dataDxfId="12" totalsRowDxfId="11" dataCellStyle="Normal_Abf_Stoffauswahl_GSchV"/>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156" displayName="Table156" ref="A1:I100" totalsRowShown="0" headerRowDxfId="10" dataDxfId="9">
  <autoFilter ref="A1:I100" xr:uid="{00000000-0009-0000-0100-000005000000}"/>
  <sortState xmlns:xlrd2="http://schemas.microsoft.com/office/spreadsheetml/2017/richdata2" ref="A2:I96">
    <sortCondition ref="A1:A96"/>
  </sortState>
  <tableColumns count="9">
    <tableColumn id="1" xr3:uid="{00000000-0010-0000-0100-000001000000}" name="Name" dataDxfId="8"/>
    <tableColumn id="2" xr3:uid="{00000000-0010-0000-0100-000002000000}" name="CAS-RN" dataDxfId="7"/>
    <tableColumn id="3" xr3:uid="{00000000-0010-0000-0100-000003000000}" name="Substanzgruppe" dataDxfId="6"/>
    <tableColumn id="5" xr3:uid="{00000000-0010-0000-0100-000005000000}" name="Datum Veröffentlichung" dataDxfId="5"/>
    <tableColumn id="6" xr3:uid="{00000000-0010-0000-0100-000006000000}" name="CQK &amp; AA-EQS (µg/l)" dataDxfId="4"/>
    <tableColumn id="7" xr3:uid="{00000000-0010-0000-0100-000007000000}" name="Label AA-EQS" dataDxfId="3"/>
    <tableColumn id="8" xr3:uid="{00000000-0010-0000-0100-000008000000}" name="AQK &amp; MAC-EQS (µg/l)" dataDxfId="2"/>
    <tableColumn id="9" xr3:uid="{00000000-0010-0000-0100-000009000000}" name="Label MAC-EQS" dataDxfId="1"/>
    <tableColumn id="11" xr3:uid="{00000000-0010-0000-0100-00000B000000}" name="EQS Biota(μg/kg wet weight)"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107"/>
  <sheetViews>
    <sheetView tabSelected="1" topLeftCell="A26" zoomScaleNormal="100" workbookViewId="0">
      <pane xSplit="1" topLeftCell="B1" activePane="topRight" state="frozen"/>
      <selection pane="topRight" activeCell="K53" sqref="K53"/>
    </sheetView>
  </sheetViews>
  <sheetFormatPr defaultColWidth="8.85546875" defaultRowHeight="15"/>
  <cols>
    <col min="1" max="1" width="29.140625" style="3" customWidth="1"/>
    <col min="2" max="2" width="35.5703125" style="3" customWidth="1"/>
    <col min="3" max="3" width="14.42578125" style="3" customWidth="1"/>
    <col min="4" max="4" width="14.140625" style="3" customWidth="1"/>
    <col min="5" max="5" width="13.5703125" style="3" customWidth="1"/>
    <col min="6" max="6" width="13.42578125" style="3" customWidth="1"/>
    <col min="7" max="7" width="36.28515625" style="3" customWidth="1"/>
  </cols>
  <sheetData>
    <row r="1" spans="1:7" s="9" customFormat="1" ht="28.5">
      <c r="A1" s="4" t="s">
        <v>58</v>
      </c>
      <c r="B1" s="4" t="s">
        <v>122</v>
      </c>
      <c r="C1" s="4" t="s">
        <v>60</v>
      </c>
      <c r="D1" s="4" t="s">
        <v>201</v>
      </c>
      <c r="E1" s="4" t="s">
        <v>202</v>
      </c>
      <c r="F1" s="4" t="s">
        <v>59</v>
      </c>
      <c r="G1" s="4" t="s">
        <v>130</v>
      </c>
    </row>
    <row r="2" spans="1:7" s="2" customFormat="1" ht="25.5">
      <c r="A2" s="15" t="s">
        <v>187</v>
      </c>
      <c r="B2" s="14" t="s">
        <v>180</v>
      </c>
      <c r="C2" s="14" t="s">
        <v>157</v>
      </c>
      <c r="D2" s="14" t="s">
        <v>53</v>
      </c>
      <c r="E2" s="14">
        <v>100</v>
      </c>
      <c r="F2" s="14">
        <v>2016</v>
      </c>
      <c r="G2" s="14"/>
    </row>
    <row r="3" spans="1:7" s="2" customFormat="1">
      <c r="A3" s="14" t="s">
        <v>55</v>
      </c>
      <c r="B3" s="14" t="s">
        <v>180</v>
      </c>
      <c r="C3" s="14" t="s">
        <v>159</v>
      </c>
      <c r="D3" s="16">
        <v>0.14000000000000001</v>
      </c>
      <c r="E3" s="14">
        <v>8.5000000000000006E-2</v>
      </c>
      <c r="F3" s="14">
        <v>2016</v>
      </c>
      <c r="G3" s="14"/>
    </row>
    <row r="4" spans="1:7" s="9" customFormat="1">
      <c r="A4" s="14" t="s">
        <v>136</v>
      </c>
      <c r="B4" s="14" t="s">
        <v>175</v>
      </c>
      <c r="C4" s="14" t="s">
        <v>137</v>
      </c>
      <c r="D4" s="14" t="s">
        <v>138</v>
      </c>
      <c r="E4" s="17">
        <v>3.6999999999999998E-5</v>
      </c>
      <c r="F4" s="14">
        <v>2011</v>
      </c>
      <c r="G4" s="14"/>
    </row>
    <row r="5" spans="1:7" s="9" customFormat="1">
      <c r="A5" s="14" t="s">
        <v>139</v>
      </c>
      <c r="B5" s="14" t="s">
        <v>175</v>
      </c>
      <c r="C5" s="14" t="s">
        <v>140</v>
      </c>
      <c r="D5" s="14" t="s">
        <v>138</v>
      </c>
      <c r="E5" s="17">
        <v>4.0000000000000002E-4</v>
      </c>
      <c r="F5" s="14">
        <v>2011</v>
      </c>
      <c r="G5" s="14"/>
    </row>
    <row r="6" spans="1:7" s="9" customFormat="1">
      <c r="A6" s="14" t="s">
        <v>0</v>
      </c>
      <c r="B6" s="14" t="s">
        <v>123</v>
      </c>
      <c r="C6" s="14" t="s">
        <v>61</v>
      </c>
      <c r="D6" s="14">
        <v>4</v>
      </c>
      <c r="E6" s="14">
        <v>0.6</v>
      </c>
      <c r="F6" s="14">
        <v>2016</v>
      </c>
      <c r="G6" s="14" t="s">
        <v>131</v>
      </c>
    </row>
    <row r="7" spans="1:7" s="9" customFormat="1" ht="26.25" customHeight="1">
      <c r="A7" s="14" t="s">
        <v>192</v>
      </c>
      <c r="B7" s="15" t="s">
        <v>181</v>
      </c>
      <c r="C7" s="14" t="s">
        <v>166</v>
      </c>
      <c r="D7" s="14">
        <v>1500</v>
      </c>
      <c r="E7" s="14">
        <v>1500</v>
      </c>
      <c r="F7" s="14">
        <v>2015</v>
      </c>
      <c r="G7" s="14"/>
    </row>
    <row r="8" spans="1:7" s="9" customFormat="1">
      <c r="A8" s="14" t="s">
        <v>1</v>
      </c>
      <c r="B8" s="14" t="s">
        <v>124</v>
      </c>
      <c r="C8" s="14" t="s">
        <v>62</v>
      </c>
      <c r="D8" s="14">
        <v>330</v>
      </c>
      <c r="E8" s="14">
        <v>150</v>
      </c>
      <c r="F8" s="14">
        <v>2015</v>
      </c>
      <c r="G8" s="14" t="s">
        <v>132</v>
      </c>
    </row>
    <row r="9" spans="1:7" s="9" customFormat="1">
      <c r="A9" s="14" t="s">
        <v>2</v>
      </c>
      <c r="B9" s="14" t="s">
        <v>124</v>
      </c>
      <c r="C9" s="14" t="s">
        <v>64</v>
      </c>
      <c r="D9" s="14">
        <v>0.18</v>
      </c>
      <c r="E9" s="14">
        <v>1.9E-2</v>
      </c>
      <c r="F9" s="14">
        <v>2015</v>
      </c>
      <c r="G9" s="14"/>
    </row>
    <row r="10" spans="1:7" s="9" customFormat="1" ht="38.25">
      <c r="A10" s="14" t="s">
        <v>3</v>
      </c>
      <c r="B10" s="14" t="s">
        <v>123</v>
      </c>
      <c r="C10" s="14" t="s">
        <v>65</v>
      </c>
      <c r="D10" s="14">
        <v>0.55000000000000004</v>
      </c>
      <c r="E10" s="14">
        <v>0.2</v>
      </c>
      <c r="F10" s="14">
        <v>2016</v>
      </c>
      <c r="G10" s="15" t="s">
        <v>196</v>
      </c>
    </row>
    <row r="11" spans="1:7" s="9" customFormat="1">
      <c r="A11" s="14" t="s">
        <v>4</v>
      </c>
      <c r="B11" s="14" t="s">
        <v>123</v>
      </c>
      <c r="C11" s="14" t="s">
        <v>66</v>
      </c>
      <c r="D11" s="14">
        <v>470</v>
      </c>
      <c r="E11" s="14">
        <v>270</v>
      </c>
      <c r="F11" s="14">
        <v>2015</v>
      </c>
      <c r="G11" s="14" t="s">
        <v>63</v>
      </c>
    </row>
    <row r="12" spans="1:7" s="9" customFormat="1" ht="33" customHeight="1">
      <c r="A12" s="14" t="s">
        <v>162</v>
      </c>
      <c r="B12" s="15" t="s">
        <v>181</v>
      </c>
      <c r="C12" s="14" t="s">
        <v>163</v>
      </c>
      <c r="D12" s="14">
        <v>860</v>
      </c>
      <c r="E12" s="14">
        <v>23</v>
      </c>
      <c r="F12" s="14">
        <v>2013</v>
      </c>
      <c r="G12" s="14"/>
    </row>
    <row r="13" spans="1:7" s="9" customFormat="1">
      <c r="A13" s="14" t="s">
        <v>168</v>
      </c>
      <c r="B13" s="14" t="s">
        <v>125</v>
      </c>
      <c r="C13" s="14" t="s">
        <v>169</v>
      </c>
      <c r="D13" s="18">
        <v>250</v>
      </c>
      <c r="E13" s="14">
        <v>240</v>
      </c>
      <c r="F13" s="14">
        <v>2011</v>
      </c>
      <c r="G13" s="14"/>
    </row>
    <row r="14" spans="1:7" s="9" customFormat="1" ht="89.25">
      <c r="A14" s="14" t="s">
        <v>5</v>
      </c>
      <c r="B14" s="14" t="s">
        <v>125</v>
      </c>
      <c r="C14" s="14" t="s">
        <v>67</v>
      </c>
      <c r="D14" s="14">
        <v>160</v>
      </c>
      <c r="E14" s="14">
        <v>19</v>
      </c>
      <c r="F14" s="14">
        <v>2015</v>
      </c>
      <c r="G14" s="15" t="s">
        <v>197</v>
      </c>
    </row>
    <row r="15" spans="1:7" s="9" customFormat="1">
      <c r="A15" s="14" t="s">
        <v>6</v>
      </c>
      <c r="B15" s="14" t="s">
        <v>124</v>
      </c>
      <c r="C15" s="14" t="s">
        <v>68</v>
      </c>
      <c r="D15" s="14">
        <v>4000</v>
      </c>
      <c r="E15" s="14">
        <v>2.2999999999999998</v>
      </c>
      <c r="F15" s="14">
        <v>2015</v>
      </c>
      <c r="G15" s="14"/>
    </row>
    <row r="16" spans="1:7">
      <c r="A16" s="14" t="s">
        <v>183</v>
      </c>
      <c r="B16" s="14" t="s">
        <v>125</v>
      </c>
      <c r="C16" s="14" t="s">
        <v>70</v>
      </c>
      <c r="D16" s="14">
        <v>53</v>
      </c>
      <c r="E16" s="14">
        <v>0.24</v>
      </c>
      <c r="F16" s="14">
        <v>2016</v>
      </c>
      <c r="G16" s="14"/>
    </row>
    <row r="17" spans="1:7">
      <c r="A17" s="14" t="s">
        <v>7</v>
      </c>
      <c r="B17" s="14" t="s">
        <v>123</v>
      </c>
      <c r="C17" s="14" t="s">
        <v>69</v>
      </c>
      <c r="D17" s="14">
        <v>12</v>
      </c>
      <c r="E17" s="14">
        <v>12</v>
      </c>
      <c r="F17" s="14">
        <v>2016</v>
      </c>
      <c r="G17" s="14"/>
    </row>
    <row r="18" spans="1:7">
      <c r="A18" s="14" t="s">
        <v>170</v>
      </c>
      <c r="B18" s="14" t="s">
        <v>125</v>
      </c>
      <c r="C18" s="14" t="s">
        <v>171</v>
      </c>
      <c r="D18" s="14">
        <v>50</v>
      </c>
      <c r="E18" s="14">
        <v>50</v>
      </c>
      <c r="F18" s="14">
        <v>2015</v>
      </c>
      <c r="G18" s="14"/>
    </row>
    <row r="19" spans="1:7">
      <c r="A19" s="14" t="s">
        <v>8</v>
      </c>
      <c r="B19" s="14" t="s">
        <v>124</v>
      </c>
      <c r="C19" s="14" t="s">
        <v>71</v>
      </c>
      <c r="D19" s="14">
        <v>2000</v>
      </c>
      <c r="E19" s="14">
        <v>2</v>
      </c>
      <c r="F19" s="14">
        <v>2016</v>
      </c>
      <c r="G19" s="14"/>
    </row>
    <row r="20" spans="1:7">
      <c r="A20" s="14" t="s">
        <v>9</v>
      </c>
      <c r="B20" s="14" t="s">
        <v>123</v>
      </c>
      <c r="C20" s="14" t="s">
        <v>72</v>
      </c>
      <c r="D20" s="14">
        <v>0.7</v>
      </c>
      <c r="E20" s="14">
        <v>0.44</v>
      </c>
      <c r="F20" s="14">
        <v>2016</v>
      </c>
      <c r="G20" s="14"/>
    </row>
    <row r="21" spans="1:7" s="2" customFormat="1">
      <c r="A21" s="14" t="s">
        <v>54</v>
      </c>
      <c r="B21" s="14" t="s">
        <v>180</v>
      </c>
      <c r="C21" s="14" t="s">
        <v>158</v>
      </c>
      <c r="D21" s="14" t="s">
        <v>53</v>
      </c>
      <c r="E21" s="14" t="s">
        <v>53</v>
      </c>
      <c r="F21" s="14">
        <v>2016</v>
      </c>
      <c r="G21" s="14"/>
    </row>
    <row r="22" spans="1:7" ht="19.5" customHeight="1">
      <c r="A22" s="14" t="s">
        <v>10</v>
      </c>
      <c r="B22" s="14" t="s">
        <v>123</v>
      </c>
      <c r="C22" s="14" t="s">
        <v>73</v>
      </c>
      <c r="D22" s="14">
        <v>190</v>
      </c>
      <c r="E22" s="14">
        <v>10</v>
      </c>
      <c r="F22" s="14">
        <v>2016</v>
      </c>
      <c r="G22" s="14"/>
    </row>
    <row r="23" spans="1:7">
      <c r="A23" s="14" t="s">
        <v>188</v>
      </c>
      <c r="B23" s="14" t="s">
        <v>181</v>
      </c>
      <c r="C23" s="14" t="s">
        <v>118</v>
      </c>
      <c r="D23" s="14" t="s">
        <v>53</v>
      </c>
      <c r="E23" s="14">
        <v>250</v>
      </c>
      <c r="F23" s="14">
        <v>2016</v>
      </c>
      <c r="G23" s="14"/>
    </row>
    <row r="24" spans="1:7" ht="19.5" customHeight="1">
      <c r="A24" s="14" t="s">
        <v>189</v>
      </c>
      <c r="B24" s="14" t="s">
        <v>181</v>
      </c>
      <c r="C24" s="14" t="s">
        <v>167</v>
      </c>
      <c r="D24" s="14">
        <v>3700</v>
      </c>
      <c r="E24" s="14">
        <v>37</v>
      </c>
      <c r="F24" s="14">
        <v>2013</v>
      </c>
      <c r="G24" s="14"/>
    </row>
    <row r="25" spans="1:7">
      <c r="A25" s="14" t="s">
        <v>11</v>
      </c>
      <c r="B25" s="14" t="s">
        <v>123</v>
      </c>
      <c r="C25" s="14" t="s">
        <v>75</v>
      </c>
      <c r="D25" s="14">
        <v>4.4000000000000003E-3</v>
      </c>
      <c r="E25" s="14">
        <v>4.6000000000000001E-4</v>
      </c>
      <c r="F25" s="18">
        <v>2016</v>
      </c>
      <c r="G25" s="14"/>
    </row>
    <row r="26" spans="1:7">
      <c r="A26" s="14" t="s">
        <v>283</v>
      </c>
      <c r="B26" s="14" t="s">
        <v>123</v>
      </c>
      <c r="C26" s="14" t="s">
        <v>284</v>
      </c>
      <c r="D26" s="14">
        <v>7.3000000000000001E-3</v>
      </c>
      <c r="E26" s="14">
        <v>1E-3</v>
      </c>
      <c r="F26" s="14">
        <v>2018</v>
      </c>
      <c r="G26" s="14"/>
    </row>
    <row r="27" spans="1:7">
      <c r="A27" s="14" t="s">
        <v>182</v>
      </c>
      <c r="B27" s="14" t="s">
        <v>123</v>
      </c>
      <c r="C27" s="14" t="s">
        <v>74</v>
      </c>
      <c r="D27" s="14">
        <v>2.4</v>
      </c>
      <c r="E27" s="14">
        <v>0.6</v>
      </c>
      <c r="F27" s="14">
        <v>2016</v>
      </c>
      <c r="G27" s="14"/>
    </row>
    <row r="28" spans="1:7">
      <c r="A28" s="14" t="s">
        <v>141</v>
      </c>
      <c r="B28" s="14" t="s">
        <v>124</v>
      </c>
      <c r="C28" s="14" t="s">
        <v>142</v>
      </c>
      <c r="D28" s="19">
        <v>0.36</v>
      </c>
      <c r="E28" s="14">
        <v>8.8999999999999996E-2</v>
      </c>
      <c r="F28" s="14">
        <v>2013</v>
      </c>
      <c r="G28" s="14" t="s">
        <v>131</v>
      </c>
    </row>
    <row r="29" spans="1:7">
      <c r="A29" s="14" t="s">
        <v>12</v>
      </c>
      <c r="B29" s="14" t="s">
        <v>124</v>
      </c>
      <c r="C29" s="14" t="s">
        <v>76</v>
      </c>
      <c r="D29" s="14">
        <v>0.19</v>
      </c>
      <c r="E29" s="14">
        <v>0.12</v>
      </c>
      <c r="F29" s="14">
        <v>2016</v>
      </c>
      <c r="G29" s="14"/>
    </row>
    <row r="30" spans="1:7">
      <c r="A30" s="14" t="s">
        <v>294</v>
      </c>
      <c r="B30" s="14" t="s">
        <v>123</v>
      </c>
      <c r="C30" s="14" t="s">
        <v>289</v>
      </c>
      <c r="D30" s="14">
        <v>1.9000000000000001E-4</v>
      </c>
      <c r="E30" s="14">
        <v>2.1999999999999999E-5</v>
      </c>
      <c r="F30" s="14">
        <v>2018</v>
      </c>
      <c r="G30" s="14"/>
    </row>
    <row r="31" spans="1:7">
      <c r="A31" s="14" t="s">
        <v>13</v>
      </c>
      <c r="B31" s="14" t="s">
        <v>123</v>
      </c>
      <c r="C31" s="14" t="s">
        <v>77</v>
      </c>
      <c r="D31" s="14">
        <v>4.4000000000000002E-4</v>
      </c>
      <c r="E31" s="20">
        <v>3.0000000000000001E-5</v>
      </c>
      <c r="F31" s="14">
        <v>2016</v>
      </c>
      <c r="G31" s="14" t="s">
        <v>200</v>
      </c>
    </row>
    <row r="32" spans="1:7" ht="15.95" customHeight="1">
      <c r="A32" s="14" t="s">
        <v>126</v>
      </c>
      <c r="B32" s="14" t="s">
        <v>123</v>
      </c>
      <c r="C32" s="14" t="s">
        <v>78</v>
      </c>
      <c r="D32" s="21">
        <v>1.3</v>
      </c>
      <c r="E32" s="14">
        <v>1.3</v>
      </c>
      <c r="F32" s="14">
        <v>2016</v>
      </c>
      <c r="G32" s="14" t="s">
        <v>132</v>
      </c>
    </row>
    <row r="33" spans="1:17">
      <c r="A33" s="14" t="s">
        <v>14</v>
      </c>
      <c r="B33" s="14" t="s">
        <v>123</v>
      </c>
      <c r="C33" s="14" t="s">
        <v>79</v>
      </c>
      <c r="D33" s="14">
        <v>3.3</v>
      </c>
      <c r="E33" s="14">
        <v>0.33</v>
      </c>
      <c r="F33" s="14">
        <v>2016</v>
      </c>
      <c r="G33" s="14"/>
    </row>
    <row r="34" spans="1:17">
      <c r="A34" s="14" t="s">
        <v>269</v>
      </c>
      <c r="B34" s="14" t="s">
        <v>123</v>
      </c>
      <c r="C34" s="14" t="s">
        <v>270</v>
      </c>
      <c r="D34" s="14">
        <v>1.7E-5</v>
      </c>
      <c r="E34" s="14">
        <v>1.7E-6</v>
      </c>
      <c r="F34" s="14">
        <v>2019</v>
      </c>
      <c r="G34" s="14"/>
      <c r="Q34" s="2"/>
    </row>
    <row r="35" spans="1:17" ht="25.5">
      <c r="A35" s="15" t="s">
        <v>176</v>
      </c>
      <c r="B35" s="14" t="s">
        <v>124</v>
      </c>
      <c r="C35" s="14" t="s">
        <v>143</v>
      </c>
      <c r="D35" s="14" t="s">
        <v>53</v>
      </c>
      <c r="E35" s="14" t="s">
        <v>53</v>
      </c>
      <c r="F35" s="14">
        <v>2011</v>
      </c>
      <c r="G35" s="14"/>
    </row>
    <row r="36" spans="1:17" ht="28.5" customHeight="1">
      <c r="A36" s="14" t="s">
        <v>15</v>
      </c>
      <c r="B36" s="15" t="s">
        <v>185</v>
      </c>
      <c r="C36" s="14" t="s">
        <v>80</v>
      </c>
      <c r="D36" s="14">
        <v>0.02</v>
      </c>
      <c r="E36" s="14">
        <v>1.2E-2</v>
      </c>
      <c r="F36" s="14">
        <v>2016</v>
      </c>
      <c r="G36" s="14"/>
    </row>
    <row r="37" spans="1:17">
      <c r="A37" s="14" t="s">
        <v>48</v>
      </c>
      <c r="B37" s="14" t="s">
        <v>123</v>
      </c>
      <c r="C37" s="14" t="s">
        <v>115</v>
      </c>
      <c r="D37" s="14">
        <v>52</v>
      </c>
      <c r="E37" s="14">
        <v>2.2000000000000002</v>
      </c>
      <c r="F37" s="14">
        <v>2016</v>
      </c>
      <c r="G37" s="14"/>
    </row>
    <row r="38" spans="1:17" ht="13.5" customHeight="1">
      <c r="A38" s="14" t="s">
        <v>16</v>
      </c>
      <c r="B38" s="14" t="s">
        <v>124</v>
      </c>
      <c r="C38" s="14" t="s">
        <v>81</v>
      </c>
      <c r="D38" s="14" t="s">
        <v>49</v>
      </c>
      <c r="E38" s="14">
        <v>0.05</v>
      </c>
      <c r="F38" s="14">
        <v>2017</v>
      </c>
      <c r="G38" s="14" t="s">
        <v>131</v>
      </c>
    </row>
    <row r="39" spans="1:17">
      <c r="A39" s="14" t="s">
        <v>184</v>
      </c>
      <c r="B39" s="14" t="s">
        <v>123</v>
      </c>
      <c r="C39" s="14" t="s">
        <v>117</v>
      </c>
      <c r="D39" s="14">
        <v>410</v>
      </c>
      <c r="E39" s="14">
        <v>88</v>
      </c>
      <c r="F39" s="14">
        <v>2016</v>
      </c>
      <c r="G39" s="14"/>
    </row>
    <row r="40" spans="1:17">
      <c r="A40" s="14" t="s">
        <v>285</v>
      </c>
      <c r="B40" s="14" t="s">
        <v>123</v>
      </c>
      <c r="C40" s="14" t="s">
        <v>286</v>
      </c>
      <c r="D40" s="14">
        <v>5.8000000000000003E-2</v>
      </c>
      <c r="E40" s="14">
        <v>0.01</v>
      </c>
      <c r="F40" s="14">
        <v>2018</v>
      </c>
      <c r="G40" s="14"/>
    </row>
    <row r="41" spans="1:17">
      <c r="A41" s="14" t="s">
        <v>271</v>
      </c>
      <c r="B41" s="14" t="s">
        <v>123</v>
      </c>
      <c r="C41" s="14" t="s">
        <v>274</v>
      </c>
      <c r="D41" s="14">
        <v>4.3</v>
      </c>
      <c r="E41" s="14">
        <v>0.12</v>
      </c>
      <c r="F41" s="14">
        <v>2019</v>
      </c>
      <c r="G41" s="14"/>
      <c r="Q41" s="2"/>
    </row>
    <row r="42" spans="1:17">
      <c r="A42" s="14" t="s">
        <v>268</v>
      </c>
      <c r="B42" s="14" t="s">
        <v>123</v>
      </c>
      <c r="C42" s="15" t="s">
        <v>272</v>
      </c>
      <c r="D42" s="14">
        <v>2.5</v>
      </c>
      <c r="E42" s="14">
        <v>0.26</v>
      </c>
      <c r="F42" s="14">
        <v>2019</v>
      </c>
      <c r="G42" s="14" t="s">
        <v>273</v>
      </c>
      <c r="Q42" s="2"/>
    </row>
    <row r="43" spans="1:17">
      <c r="A43" s="14" t="s">
        <v>50</v>
      </c>
      <c r="B43" s="14" t="s">
        <v>123</v>
      </c>
      <c r="C43" s="14" t="s">
        <v>116</v>
      </c>
      <c r="D43" s="14">
        <v>0.98</v>
      </c>
      <c r="E43" s="14">
        <v>7.0000000000000007E-2</v>
      </c>
      <c r="F43" s="14">
        <v>2016</v>
      </c>
      <c r="G43" s="14"/>
    </row>
    <row r="44" spans="1:17">
      <c r="A44" s="14" t="s">
        <v>17</v>
      </c>
      <c r="B44" s="14" t="s">
        <v>123</v>
      </c>
      <c r="C44" s="14" t="s">
        <v>82</v>
      </c>
      <c r="D44" s="14">
        <v>0.25</v>
      </c>
      <c r="E44" s="14">
        <v>7.0000000000000007E-2</v>
      </c>
      <c r="F44" s="14">
        <v>2016</v>
      </c>
      <c r="G44" s="14"/>
    </row>
    <row r="45" spans="1:17" ht="25.5">
      <c r="A45" s="15" t="s">
        <v>193</v>
      </c>
      <c r="B45" s="14" t="s">
        <v>125</v>
      </c>
      <c r="C45" s="14" t="s">
        <v>174</v>
      </c>
      <c r="D45" s="14">
        <v>12000</v>
      </c>
      <c r="E45" s="14">
        <v>2200</v>
      </c>
      <c r="F45" s="14">
        <v>2010</v>
      </c>
      <c r="G45" s="14"/>
    </row>
    <row r="46" spans="1:17">
      <c r="A46" s="14" t="s">
        <v>18</v>
      </c>
      <c r="B46" s="14" t="s">
        <v>123</v>
      </c>
      <c r="C46" s="14" t="s">
        <v>83</v>
      </c>
      <c r="D46" s="14">
        <v>0.24</v>
      </c>
      <c r="E46" s="14">
        <v>0.2</v>
      </c>
      <c r="F46" s="14">
        <v>2016</v>
      </c>
      <c r="G46" s="14" t="s">
        <v>132</v>
      </c>
    </row>
    <row r="47" spans="1:17">
      <c r="A47" s="14" t="s">
        <v>144</v>
      </c>
      <c r="B47" s="14" t="s">
        <v>124</v>
      </c>
      <c r="C47" s="14" t="s">
        <v>145</v>
      </c>
      <c r="D47" s="14">
        <v>1.1000000000000001</v>
      </c>
      <c r="E47" s="19">
        <v>0.3</v>
      </c>
      <c r="F47" s="14">
        <v>2017</v>
      </c>
      <c r="G47" s="14" t="s">
        <v>131</v>
      </c>
    </row>
    <row r="48" spans="1:17">
      <c r="A48" s="14" t="s">
        <v>177</v>
      </c>
      <c r="B48" s="14" t="s">
        <v>175</v>
      </c>
      <c r="C48" s="14" t="s">
        <v>178</v>
      </c>
      <c r="D48" s="14" t="s">
        <v>49</v>
      </c>
      <c r="E48" s="14">
        <v>3.5999999999999999E-3</v>
      </c>
      <c r="F48" s="14">
        <v>2011</v>
      </c>
      <c r="G48" s="14"/>
    </row>
    <row r="49" spans="1:17">
      <c r="A49" s="14" t="s">
        <v>19</v>
      </c>
      <c r="B49" s="14" t="s">
        <v>123</v>
      </c>
      <c r="C49" s="14" t="s">
        <v>84</v>
      </c>
      <c r="D49" s="14">
        <v>260</v>
      </c>
      <c r="E49" s="14">
        <v>3.1</v>
      </c>
      <c r="F49" s="14">
        <v>2016</v>
      </c>
      <c r="G49" s="14" t="s">
        <v>132</v>
      </c>
    </row>
    <row r="50" spans="1:17">
      <c r="A50" s="14" t="s">
        <v>275</v>
      </c>
      <c r="B50" s="14" t="s">
        <v>123</v>
      </c>
      <c r="C50" s="14" t="s">
        <v>276</v>
      </c>
      <c r="D50" s="14">
        <v>8.6999999999999994E-3</v>
      </c>
      <c r="E50" s="14">
        <v>2.3000000000000001E-4</v>
      </c>
      <c r="F50" s="14">
        <v>2019</v>
      </c>
      <c r="G50" s="14"/>
      <c r="Q50" s="2"/>
    </row>
    <row r="51" spans="1:17">
      <c r="A51" s="14" t="s">
        <v>310</v>
      </c>
      <c r="B51" s="22" t="s">
        <v>123</v>
      </c>
      <c r="C51" s="14" t="s">
        <v>311</v>
      </c>
      <c r="D51" s="14">
        <v>3.27</v>
      </c>
      <c r="E51" s="14">
        <v>1.6E-2</v>
      </c>
      <c r="F51" s="14">
        <v>2021</v>
      </c>
      <c r="G51" s="14" t="s">
        <v>132</v>
      </c>
      <c r="Q51" s="2"/>
    </row>
    <row r="52" spans="1:17">
      <c r="A52" s="14" t="s">
        <v>312</v>
      </c>
      <c r="B52" s="14" t="s">
        <v>123</v>
      </c>
      <c r="C52" s="14" t="s">
        <v>313</v>
      </c>
      <c r="D52" s="14">
        <v>3.2000000000000002E-3</v>
      </c>
      <c r="E52" s="14">
        <v>7.6999999999999996E-4</v>
      </c>
      <c r="F52" s="14">
        <v>2021</v>
      </c>
      <c r="G52" s="14" t="s">
        <v>132</v>
      </c>
      <c r="Q52" s="2"/>
    </row>
    <row r="53" spans="1:17">
      <c r="A53" s="14" t="s">
        <v>287</v>
      </c>
      <c r="B53" s="14" t="s">
        <v>123</v>
      </c>
      <c r="C53" s="14" t="s">
        <v>288</v>
      </c>
      <c r="D53" s="14">
        <v>0.75</v>
      </c>
      <c r="E53" s="14">
        <v>4.8000000000000001E-2</v>
      </c>
      <c r="F53" s="14">
        <v>2018</v>
      </c>
      <c r="G53" s="14"/>
    </row>
    <row r="54" spans="1:17">
      <c r="A54" s="14" t="s">
        <v>314</v>
      </c>
      <c r="B54" s="14" t="s">
        <v>123</v>
      </c>
      <c r="C54" s="14" t="s">
        <v>317</v>
      </c>
      <c r="D54" s="23" t="s">
        <v>316</v>
      </c>
      <c r="E54" s="24" t="s">
        <v>315</v>
      </c>
      <c r="F54" s="14">
        <v>2020</v>
      </c>
      <c r="G54" s="14"/>
    </row>
    <row r="55" spans="1:17" ht="18.75" customHeight="1">
      <c r="A55" s="14" t="s">
        <v>20</v>
      </c>
      <c r="B55" s="14" t="s">
        <v>123</v>
      </c>
      <c r="C55" s="14" t="s">
        <v>85</v>
      </c>
      <c r="D55" s="14">
        <v>360</v>
      </c>
      <c r="E55" s="14">
        <v>120</v>
      </c>
      <c r="F55" s="14">
        <v>2016</v>
      </c>
      <c r="G55" s="14"/>
    </row>
    <row r="56" spans="1:17" s="2" customFormat="1">
      <c r="A56" s="14" t="s">
        <v>57</v>
      </c>
      <c r="B56" s="14" t="s">
        <v>180</v>
      </c>
      <c r="C56" s="14" t="s">
        <v>161</v>
      </c>
      <c r="D56" s="14" t="s">
        <v>53</v>
      </c>
      <c r="E56" s="14" t="s">
        <v>53</v>
      </c>
      <c r="F56" s="14">
        <v>2016</v>
      </c>
      <c r="G56" s="14"/>
    </row>
    <row r="57" spans="1:17" ht="27" customHeight="1">
      <c r="A57" s="14" t="s">
        <v>51</v>
      </c>
      <c r="B57" s="14" t="s">
        <v>124</v>
      </c>
      <c r="C57" s="14" t="s">
        <v>119</v>
      </c>
      <c r="D57" s="14">
        <v>1700</v>
      </c>
      <c r="E57" s="25">
        <v>1.0999999999999999E-2</v>
      </c>
      <c r="F57" s="14">
        <v>2016</v>
      </c>
      <c r="G57" s="15"/>
      <c r="L57" s="9"/>
    </row>
    <row r="58" spans="1:17" ht="30.75" customHeight="1">
      <c r="A58" s="14" t="s">
        <v>21</v>
      </c>
      <c r="B58" s="14" t="s">
        <v>123</v>
      </c>
      <c r="C58" s="14" t="s">
        <v>86</v>
      </c>
      <c r="D58" s="14">
        <v>0.1</v>
      </c>
      <c r="E58" s="14">
        <v>1.2999999999999999E-2</v>
      </c>
      <c r="F58" s="14">
        <v>2016</v>
      </c>
      <c r="G58" s="14"/>
    </row>
    <row r="59" spans="1:17" ht="27" customHeight="1">
      <c r="A59" s="14" t="s">
        <v>146</v>
      </c>
      <c r="B59" s="14" t="s">
        <v>124</v>
      </c>
      <c r="C59" s="14" t="s">
        <v>147</v>
      </c>
      <c r="D59" s="14" t="s">
        <v>53</v>
      </c>
      <c r="E59" s="14" t="s">
        <v>53</v>
      </c>
      <c r="F59" s="14">
        <v>2011</v>
      </c>
      <c r="G59" s="14"/>
      <c r="L59" s="9"/>
    </row>
    <row r="60" spans="1:17" ht="27" customHeight="1">
      <c r="A60" s="14" t="s">
        <v>148</v>
      </c>
      <c r="B60" s="14" t="s">
        <v>124</v>
      </c>
      <c r="C60" s="14" t="s">
        <v>149</v>
      </c>
      <c r="D60" s="14" t="s">
        <v>53</v>
      </c>
      <c r="E60" s="14" t="s">
        <v>53</v>
      </c>
      <c r="F60" s="14">
        <v>2011</v>
      </c>
      <c r="G60" s="14"/>
      <c r="L60" s="9"/>
    </row>
    <row r="61" spans="1:17" ht="27" customHeight="1">
      <c r="A61" s="14" t="s">
        <v>150</v>
      </c>
      <c r="B61" s="14" t="s">
        <v>124</v>
      </c>
      <c r="C61" s="14" t="s">
        <v>151</v>
      </c>
      <c r="D61" s="14" t="s">
        <v>53</v>
      </c>
      <c r="E61" s="14" t="s">
        <v>53</v>
      </c>
      <c r="F61" s="14">
        <v>2011</v>
      </c>
      <c r="G61" s="14"/>
      <c r="L61" s="9"/>
    </row>
    <row r="62" spans="1:17">
      <c r="A62" s="14" t="s">
        <v>22</v>
      </c>
      <c r="B62" s="14" t="s">
        <v>123</v>
      </c>
      <c r="C62" s="14" t="s">
        <v>87</v>
      </c>
      <c r="D62" s="14">
        <v>190</v>
      </c>
      <c r="E62" s="14">
        <v>190</v>
      </c>
      <c r="F62" s="14">
        <v>2016</v>
      </c>
      <c r="G62" s="14" t="s">
        <v>132</v>
      </c>
    </row>
    <row r="63" spans="1:17" ht="27" customHeight="1">
      <c r="A63" s="14" t="s">
        <v>152</v>
      </c>
      <c r="B63" s="14" t="s">
        <v>124</v>
      </c>
      <c r="C63" s="14" t="s">
        <v>153</v>
      </c>
      <c r="D63" s="14">
        <v>19000</v>
      </c>
      <c r="E63" s="14">
        <v>700</v>
      </c>
      <c r="F63" s="14">
        <v>2013</v>
      </c>
      <c r="G63" s="14"/>
      <c r="L63" s="9"/>
    </row>
    <row r="64" spans="1:17" ht="27" customHeight="1">
      <c r="A64" s="14" t="s">
        <v>164</v>
      </c>
      <c r="B64" s="14" t="s">
        <v>123</v>
      </c>
      <c r="C64" s="14" t="s">
        <v>165</v>
      </c>
      <c r="D64" s="14">
        <v>1.2999999999999999E-2</v>
      </c>
      <c r="E64" s="14">
        <v>2.3E-3</v>
      </c>
      <c r="F64" s="14">
        <v>2013</v>
      </c>
      <c r="G64" s="14"/>
      <c r="L64" s="9"/>
    </row>
    <row r="65" spans="1:17">
      <c r="A65" s="14" t="s">
        <v>23</v>
      </c>
      <c r="B65" s="14" t="s">
        <v>123</v>
      </c>
      <c r="C65" s="14" t="s">
        <v>88</v>
      </c>
      <c r="D65" s="14">
        <v>1.7</v>
      </c>
      <c r="E65" s="14">
        <v>0.64</v>
      </c>
      <c r="F65" s="14">
        <v>2015</v>
      </c>
      <c r="G65" s="14"/>
    </row>
    <row r="66" spans="1:17" ht="28.5" customHeight="1">
      <c r="A66" s="14" t="s">
        <v>24</v>
      </c>
      <c r="B66" s="14" t="s">
        <v>123</v>
      </c>
      <c r="C66" s="14" t="s">
        <v>89</v>
      </c>
      <c r="D66" s="14">
        <v>1.4</v>
      </c>
      <c r="E66" s="14">
        <v>0.26</v>
      </c>
      <c r="F66" s="14">
        <v>2015</v>
      </c>
      <c r="G66" s="14"/>
    </row>
    <row r="67" spans="1:17" ht="27.75" customHeight="1">
      <c r="A67" s="15" t="s">
        <v>191</v>
      </c>
      <c r="B67" s="14" t="s">
        <v>123</v>
      </c>
      <c r="C67" s="14" t="s">
        <v>90</v>
      </c>
      <c r="D67" s="14">
        <v>6.4</v>
      </c>
      <c r="E67" s="14">
        <v>0.66</v>
      </c>
      <c r="F67" s="14">
        <v>2016</v>
      </c>
      <c r="G67" s="14"/>
    </row>
    <row r="68" spans="1:17">
      <c r="A68" s="14" t="s">
        <v>186</v>
      </c>
      <c r="B68" s="14" t="s">
        <v>123</v>
      </c>
      <c r="C68" s="14" t="s">
        <v>91</v>
      </c>
      <c r="D68" s="30">
        <v>4.7</v>
      </c>
      <c r="E68" s="30">
        <v>0.8</v>
      </c>
      <c r="F68" s="30">
        <v>2023</v>
      </c>
      <c r="G68" s="14" t="s">
        <v>133</v>
      </c>
    </row>
    <row r="69" spans="1:17">
      <c r="A69" s="14" t="s">
        <v>25</v>
      </c>
      <c r="B69" s="14" t="s">
        <v>124</v>
      </c>
      <c r="C69" s="14" t="s">
        <v>92</v>
      </c>
      <c r="D69" s="14" t="s">
        <v>53</v>
      </c>
      <c r="E69" s="14">
        <v>1</v>
      </c>
      <c r="F69" s="14">
        <v>2015</v>
      </c>
      <c r="G69" s="14"/>
    </row>
    <row r="70" spans="1:17">
      <c r="A70" s="14" t="s">
        <v>290</v>
      </c>
      <c r="B70" s="14" t="s">
        <v>123</v>
      </c>
      <c r="C70" s="14" t="s">
        <v>291</v>
      </c>
      <c r="D70" s="14">
        <v>0.13</v>
      </c>
      <c r="E70" s="14">
        <v>2.7E-2</v>
      </c>
      <c r="F70" s="14">
        <v>2019</v>
      </c>
      <c r="G70" s="14"/>
      <c r="Q70" s="2"/>
    </row>
    <row r="71" spans="1:17">
      <c r="A71" s="14" t="s">
        <v>26</v>
      </c>
      <c r="B71" s="14" t="s">
        <v>123</v>
      </c>
      <c r="C71" s="14" t="s">
        <v>93</v>
      </c>
      <c r="D71" s="14">
        <v>97</v>
      </c>
      <c r="E71" s="14">
        <v>20</v>
      </c>
      <c r="F71" s="14">
        <v>2016</v>
      </c>
      <c r="G71" s="14" t="s">
        <v>133</v>
      </c>
    </row>
    <row r="72" spans="1:17" ht="23.25" customHeight="1">
      <c r="A72" s="14" t="s">
        <v>27</v>
      </c>
      <c r="B72" s="14" t="s">
        <v>123</v>
      </c>
      <c r="C72" s="14" t="s">
        <v>94</v>
      </c>
      <c r="D72" s="14">
        <v>39</v>
      </c>
      <c r="E72" s="14">
        <v>4</v>
      </c>
      <c r="F72" s="14">
        <v>2016</v>
      </c>
      <c r="G72" s="14"/>
    </row>
    <row r="73" spans="1:17">
      <c r="A73" s="14" t="s">
        <v>28</v>
      </c>
      <c r="B73" s="14" t="s">
        <v>123</v>
      </c>
      <c r="C73" s="14" t="s">
        <v>95</v>
      </c>
      <c r="D73" s="14">
        <v>0.28000000000000003</v>
      </c>
      <c r="E73" s="14">
        <v>0.02</v>
      </c>
      <c r="F73" s="14">
        <v>2015</v>
      </c>
      <c r="G73" s="14" t="s">
        <v>132</v>
      </c>
    </row>
    <row r="74" spans="1:17" s="9" customFormat="1">
      <c r="A74" s="14" t="s">
        <v>29</v>
      </c>
      <c r="B74" s="14" t="s">
        <v>124</v>
      </c>
      <c r="C74" s="14" t="s">
        <v>96</v>
      </c>
      <c r="D74" s="14">
        <v>640</v>
      </c>
      <c r="E74" s="14">
        <v>160</v>
      </c>
      <c r="F74" s="14">
        <v>2016</v>
      </c>
      <c r="G74" s="14" t="s">
        <v>131</v>
      </c>
    </row>
    <row r="75" spans="1:17" s="9" customFormat="1">
      <c r="A75" s="14" t="s">
        <v>277</v>
      </c>
      <c r="B75" s="14" t="s">
        <v>123</v>
      </c>
      <c r="C75" s="14" t="s">
        <v>278</v>
      </c>
      <c r="D75" s="14">
        <v>0.77</v>
      </c>
      <c r="E75" s="14">
        <v>0.01</v>
      </c>
      <c r="F75" s="14">
        <v>2019</v>
      </c>
      <c r="G75" s="14"/>
      <c r="Q75" s="2"/>
    </row>
    <row r="76" spans="1:17" s="9" customFormat="1">
      <c r="A76" s="14" t="s">
        <v>279</v>
      </c>
      <c r="B76" s="14" t="s">
        <v>123</v>
      </c>
      <c r="C76" s="14" t="s">
        <v>280</v>
      </c>
      <c r="D76" s="14">
        <v>0.21</v>
      </c>
      <c r="E76" s="14">
        <v>3.2000000000000001E-2</v>
      </c>
      <c r="F76" s="14">
        <v>2019</v>
      </c>
      <c r="G76" s="14"/>
      <c r="Q76" s="2"/>
    </row>
    <row r="77" spans="1:17" s="9" customFormat="1">
      <c r="A77" s="14" t="s">
        <v>203</v>
      </c>
      <c r="B77" s="14" t="s">
        <v>123</v>
      </c>
      <c r="C77" s="14" t="s">
        <v>120</v>
      </c>
      <c r="D77" s="14">
        <v>0.28000000000000003</v>
      </c>
      <c r="E77" s="14">
        <v>8.5999999999999993E-2</v>
      </c>
      <c r="F77" s="14">
        <v>2017</v>
      </c>
      <c r="G77" s="14"/>
    </row>
    <row r="78" spans="1:17" s="9" customFormat="1" ht="40.5" customHeight="1">
      <c r="A78" s="14" t="s">
        <v>190</v>
      </c>
      <c r="B78" s="14" t="s">
        <v>125</v>
      </c>
      <c r="C78" s="15" t="s">
        <v>128</v>
      </c>
      <c r="D78" s="14">
        <v>430</v>
      </c>
      <c r="E78" s="14">
        <v>20</v>
      </c>
      <c r="F78" s="14">
        <v>2016</v>
      </c>
      <c r="G78" s="14" t="s">
        <v>134</v>
      </c>
    </row>
    <row r="79" spans="1:17">
      <c r="A79" s="14" t="s">
        <v>30</v>
      </c>
      <c r="B79" s="14" t="s">
        <v>124</v>
      </c>
      <c r="C79" s="14" t="s">
        <v>97</v>
      </c>
      <c r="D79" s="14">
        <v>75</v>
      </c>
      <c r="E79" s="14">
        <v>8.6</v>
      </c>
      <c r="F79" s="14">
        <v>2016</v>
      </c>
      <c r="G79" s="14" t="s">
        <v>134</v>
      </c>
    </row>
    <row r="80" spans="1:17">
      <c r="A80" s="14" t="s">
        <v>31</v>
      </c>
      <c r="B80" s="14" t="s">
        <v>123</v>
      </c>
      <c r="C80" s="14" t="s">
        <v>98</v>
      </c>
      <c r="D80" s="14">
        <v>0.87</v>
      </c>
      <c r="E80" s="14">
        <v>5.8000000000000003E-2</v>
      </c>
      <c r="F80" s="14">
        <v>2016</v>
      </c>
      <c r="G80" s="14"/>
    </row>
    <row r="81" spans="1:17">
      <c r="A81" s="14" t="s">
        <v>32</v>
      </c>
      <c r="B81" s="14" t="s">
        <v>123</v>
      </c>
      <c r="C81" s="14" t="s">
        <v>99</v>
      </c>
      <c r="D81" s="14">
        <v>6.8</v>
      </c>
      <c r="E81" s="14">
        <v>5.0999999999999996</v>
      </c>
      <c r="F81" s="14">
        <v>2016</v>
      </c>
      <c r="G81" s="14"/>
    </row>
    <row r="82" spans="1:17">
      <c r="A82" s="14" t="s">
        <v>33</v>
      </c>
      <c r="B82" s="14" t="s">
        <v>124</v>
      </c>
      <c r="C82" s="14" t="s">
        <v>100</v>
      </c>
      <c r="D82" s="14">
        <v>860</v>
      </c>
      <c r="E82" s="14">
        <v>1.7</v>
      </c>
      <c r="F82" s="14">
        <v>2015</v>
      </c>
      <c r="G82" s="14" t="s">
        <v>135</v>
      </c>
    </row>
    <row r="83" spans="1:17" s="2" customFormat="1">
      <c r="A83" s="14" t="s">
        <v>56</v>
      </c>
      <c r="B83" s="14" t="s">
        <v>180</v>
      </c>
      <c r="C83" s="14" t="s">
        <v>160</v>
      </c>
      <c r="D83" s="14">
        <v>1.5</v>
      </c>
      <c r="E83" s="14">
        <v>1.5</v>
      </c>
      <c r="F83" s="14">
        <v>2016</v>
      </c>
      <c r="G83" s="14"/>
    </row>
    <row r="84" spans="1:17">
      <c r="A84" s="14" t="s">
        <v>34</v>
      </c>
      <c r="B84" s="14" t="s">
        <v>123</v>
      </c>
      <c r="C84" s="14" t="s">
        <v>101</v>
      </c>
      <c r="D84" s="14">
        <v>0.23</v>
      </c>
      <c r="E84" s="14">
        <v>8.6999999999999994E-3</v>
      </c>
      <c r="F84" s="14">
        <v>2016</v>
      </c>
      <c r="G84" s="14"/>
    </row>
    <row r="85" spans="1:17" ht="38.25">
      <c r="A85" s="14" t="s">
        <v>35</v>
      </c>
      <c r="B85" s="14" t="s">
        <v>125</v>
      </c>
      <c r="C85" s="15" t="s">
        <v>129</v>
      </c>
      <c r="D85" s="14">
        <v>3.8</v>
      </c>
      <c r="E85" s="14">
        <v>4.2999999999999997E-2</v>
      </c>
      <c r="F85" s="14">
        <v>2016</v>
      </c>
      <c r="G85" s="14" t="s">
        <v>132</v>
      </c>
    </row>
    <row r="86" spans="1:17" ht="15" customHeight="1">
      <c r="A86" s="14" t="s">
        <v>194</v>
      </c>
      <c r="B86" s="14" t="s">
        <v>125</v>
      </c>
      <c r="C86" s="14" t="s">
        <v>195</v>
      </c>
      <c r="D86" s="14">
        <v>9800</v>
      </c>
      <c r="E86" s="14">
        <v>190</v>
      </c>
      <c r="F86" s="14">
        <v>2010</v>
      </c>
      <c r="G86" s="14" t="s">
        <v>131</v>
      </c>
    </row>
    <row r="87" spans="1:17" ht="15" customHeight="1">
      <c r="A87" s="14" t="s">
        <v>172</v>
      </c>
      <c r="B87" s="14" t="s">
        <v>125</v>
      </c>
      <c r="C87" s="14" t="s">
        <v>173</v>
      </c>
      <c r="D87" s="14">
        <v>36</v>
      </c>
      <c r="E87" s="14" t="s">
        <v>267</v>
      </c>
      <c r="F87" s="14">
        <v>2011</v>
      </c>
      <c r="G87" s="14" t="s">
        <v>131</v>
      </c>
    </row>
    <row r="88" spans="1:17" ht="15" customHeight="1">
      <c r="A88" s="14" t="s">
        <v>318</v>
      </c>
      <c r="B88" s="14" t="s">
        <v>123</v>
      </c>
      <c r="C88" s="14" t="s">
        <v>319</v>
      </c>
      <c r="D88" s="30">
        <v>2.5000000000000001E-3</v>
      </c>
      <c r="E88" s="30">
        <v>2.7E-4</v>
      </c>
      <c r="F88" s="30">
        <v>2023</v>
      </c>
      <c r="G88" s="14" t="s">
        <v>132</v>
      </c>
    </row>
    <row r="89" spans="1:17">
      <c r="A89" s="14" t="s">
        <v>36</v>
      </c>
      <c r="B89" s="14" t="s">
        <v>123</v>
      </c>
      <c r="C89" s="14" t="s">
        <v>102</v>
      </c>
      <c r="D89" s="14">
        <v>1.8</v>
      </c>
      <c r="E89" s="14">
        <v>0.09</v>
      </c>
      <c r="F89" s="14">
        <v>2016</v>
      </c>
      <c r="G89" s="14"/>
    </row>
    <row r="90" spans="1:17">
      <c r="A90" s="14" t="s">
        <v>127</v>
      </c>
      <c r="B90" s="14" t="s">
        <v>123</v>
      </c>
      <c r="C90" s="14" t="s">
        <v>103</v>
      </c>
      <c r="D90" s="14">
        <v>1000</v>
      </c>
      <c r="E90" s="14">
        <v>1000</v>
      </c>
      <c r="F90" s="14">
        <v>2016</v>
      </c>
      <c r="G90" s="14" t="s">
        <v>131</v>
      </c>
    </row>
    <row r="91" spans="1:17">
      <c r="A91" s="14" t="s">
        <v>154</v>
      </c>
      <c r="B91" s="14" t="s">
        <v>124</v>
      </c>
      <c r="C91" s="26" t="s">
        <v>179</v>
      </c>
      <c r="D91" s="14">
        <v>12</v>
      </c>
      <c r="E91" s="14">
        <v>0.16</v>
      </c>
      <c r="F91" s="14">
        <v>2013</v>
      </c>
      <c r="G91" s="14" t="s">
        <v>198</v>
      </c>
    </row>
    <row r="92" spans="1:17">
      <c r="A92" s="14" t="s">
        <v>292</v>
      </c>
      <c r="B92" s="14" t="s">
        <v>123</v>
      </c>
      <c r="C92" s="14" t="s">
        <v>293</v>
      </c>
      <c r="D92" s="14">
        <v>2.1</v>
      </c>
      <c r="E92" s="14">
        <v>6.3E-2</v>
      </c>
      <c r="F92" s="14">
        <v>2018</v>
      </c>
      <c r="G92" s="14"/>
    </row>
    <row r="93" spans="1:17">
      <c r="A93" s="14" t="s">
        <v>37</v>
      </c>
      <c r="B93" s="14" t="s">
        <v>123</v>
      </c>
      <c r="C93" s="14" t="s">
        <v>104</v>
      </c>
      <c r="D93" s="14">
        <v>32</v>
      </c>
      <c r="E93" s="14">
        <v>1.5</v>
      </c>
      <c r="F93" s="14">
        <v>2016</v>
      </c>
      <c r="G93" s="14"/>
    </row>
    <row r="94" spans="1:17" ht="17.25" customHeight="1">
      <c r="A94" s="14" t="s">
        <v>38</v>
      </c>
      <c r="B94" s="14" t="s">
        <v>123</v>
      </c>
      <c r="C94" s="14" t="s">
        <v>105</v>
      </c>
      <c r="D94" s="14">
        <v>3.3</v>
      </c>
      <c r="E94" s="14">
        <v>0.69</v>
      </c>
      <c r="F94" s="14">
        <v>2016</v>
      </c>
      <c r="G94" s="14" t="s">
        <v>133</v>
      </c>
    </row>
    <row r="95" spans="1:17" s="9" customFormat="1">
      <c r="A95" s="14" t="s">
        <v>52</v>
      </c>
      <c r="B95" s="14" t="s">
        <v>124</v>
      </c>
      <c r="C95" s="14" t="s">
        <v>121</v>
      </c>
      <c r="D95" s="14" t="s">
        <v>53</v>
      </c>
      <c r="E95" s="14" t="s">
        <v>53</v>
      </c>
      <c r="F95" s="14">
        <v>2016</v>
      </c>
      <c r="G95" s="14" t="s">
        <v>131</v>
      </c>
    </row>
    <row r="96" spans="1:17" s="9" customFormat="1">
      <c r="A96" s="14" t="s">
        <v>281</v>
      </c>
      <c r="B96" s="14" t="s">
        <v>123</v>
      </c>
      <c r="C96" s="14" t="s">
        <v>282</v>
      </c>
      <c r="D96" s="14">
        <v>6.3E-2</v>
      </c>
      <c r="E96" s="14">
        <v>6.3E-2</v>
      </c>
      <c r="F96" s="14">
        <v>2021</v>
      </c>
      <c r="G96" s="14"/>
      <c r="Q96" s="2"/>
    </row>
    <row r="97" spans="1:7" s="1" customFormat="1">
      <c r="A97" s="14" t="s">
        <v>39</v>
      </c>
      <c r="B97" s="14" t="s">
        <v>124</v>
      </c>
      <c r="C97" s="14" t="s">
        <v>106</v>
      </c>
      <c r="D97" s="14">
        <v>30</v>
      </c>
      <c r="E97" s="14">
        <v>30</v>
      </c>
      <c r="F97" s="14">
        <v>2016</v>
      </c>
      <c r="G97" s="14"/>
    </row>
    <row r="98" spans="1:7" s="1" customFormat="1">
      <c r="A98" s="14" t="s">
        <v>40</v>
      </c>
      <c r="B98" s="14" t="s">
        <v>124</v>
      </c>
      <c r="C98" s="14" t="s">
        <v>107</v>
      </c>
      <c r="D98" s="14">
        <v>2.7</v>
      </c>
      <c r="E98" s="14">
        <v>0.6</v>
      </c>
      <c r="F98" s="14">
        <v>2016</v>
      </c>
      <c r="G98" s="14"/>
    </row>
    <row r="99" spans="1:7" s="1" customFormat="1">
      <c r="A99" s="14" t="s">
        <v>41</v>
      </c>
      <c r="B99" s="14" t="s">
        <v>123</v>
      </c>
      <c r="C99" s="14" t="s">
        <v>108</v>
      </c>
      <c r="D99" s="14">
        <v>1.4</v>
      </c>
      <c r="E99" s="14">
        <v>0.24</v>
      </c>
      <c r="F99" s="14">
        <v>2016</v>
      </c>
      <c r="G99" s="14" t="s">
        <v>132</v>
      </c>
    </row>
    <row r="100" spans="1:7" s="1" customFormat="1">
      <c r="A100" s="31" t="s">
        <v>321</v>
      </c>
      <c r="B100" s="31" t="s">
        <v>123</v>
      </c>
      <c r="C100" s="31" t="s">
        <v>322</v>
      </c>
      <c r="D100" s="31">
        <v>5.3E-3</v>
      </c>
      <c r="E100" s="31">
        <v>2.1000000000000001E-4</v>
      </c>
      <c r="F100" s="31">
        <v>2024</v>
      </c>
      <c r="G100" s="31"/>
    </row>
    <row r="101" spans="1:7" s="1" customFormat="1">
      <c r="A101" s="14" t="s">
        <v>42</v>
      </c>
      <c r="B101" s="14" t="s">
        <v>123</v>
      </c>
      <c r="C101" s="14" t="s">
        <v>109</v>
      </c>
      <c r="D101" s="14">
        <v>1.3</v>
      </c>
      <c r="E101" s="14">
        <v>0.22</v>
      </c>
      <c r="F101" s="14">
        <v>2016</v>
      </c>
      <c r="G101" s="14"/>
    </row>
    <row r="102" spans="1:7" s="1" customFormat="1">
      <c r="A102" s="14" t="s">
        <v>43</v>
      </c>
      <c r="B102" s="14" t="s">
        <v>123</v>
      </c>
      <c r="C102" s="14" t="s">
        <v>110</v>
      </c>
      <c r="D102" s="14">
        <v>0.34</v>
      </c>
      <c r="E102" s="14">
        <v>6.5000000000000002E-2</v>
      </c>
      <c r="F102" s="14">
        <v>2016</v>
      </c>
      <c r="G102" s="14"/>
    </row>
    <row r="103" spans="1:7" s="1" customFormat="1">
      <c r="A103" s="14" t="s">
        <v>44</v>
      </c>
      <c r="B103" s="14" t="s">
        <v>123</v>
      </c>
      <c r="C103" s="14" t="s">
        <v>111</v>
      </c>
      <c r="D103" s="16">
        <v>0.08</v>
      </c>
      <c r="E103" s="14">
        <v>0.01</v>
      </c>
      <c r="F103" s="14">
        <v>2016</v>
      </c>
      <c r="G103" s="14" t="s">
        <v>199</v>
      </c>
    </row>
    <row r="104" spans="1:7" s="1" customFormat="1" ht="18.75" customHeight="1">
      <c r="A104" s="14" t="s">
        <v>45</v>
      </c>
      <c r="B104" s="14" t="s">
        <v>123</v>
      </c>
      <c r="C104" s="14" t="s">
        <v>112</v>
      </c>
      <c r="D104" s="14">
        <v>1.4</v>
      </c>
      <c r="E104" s="14">
        <v>4.2000000000000003E-2</v>
      </c>
      <c r="F104" s="14">
        <v>2016</v>
      </c>
      <c r="G104" s="14"/>
    </row>
    <row r="105" spans="1:7" s="1" customFormat="1">
      <c r="A105" s="14" t="s">
        <v>46</v>
      </c>
      <c r="B105" s="14" t="s">
        <v>123</v>
      </c>
      <c r="C105" s="14" t="s">
        <v>113</v>
      </c>
      <c r="D105" s="19">
        <v>0.11</v>
      </c>
      <c r="E105" s="19">
        <v>0.11</v>
      </c>
      <c r="F105" s="14">
        <v>2018</v>
      </c>
      <c r="G105" s="14"/>
    </row>
    <row r="106" spans="1:7" s="1" customFormat="1" ht="38.25">
      <c r="A106" s="14" t="s">
        <v>47</v>
      </c>
      <c r="B106" s="14" t="s">
        <v>124</v>
      </c>
      <c r="C106" s="14" t="s">
        <v>114</v>
      </c>
      <c r="D106" s="14">
        <v>210</v>
      </c>
      <c r="E106" s="14">
        <v>120</v>
      </c>
      <c r="F106" s="14">
        <v>2015</v>
      </c>
      <c r="G106" s="27" t="s">
        <v>304</v>
      </c>
    </row>
    <row r="107" spans="1:7">
      <c r="A107" s="14" t="s">
        <v>155</v>
      </c>
      <c r="B107" s="14" t="s">
        <v>124</v>
      </c>
      <c r="C107" s="14" t="s">
        <v>156</v>
      </c>
      <c r="D107" s="14">
        <v>9000</v>
      </c>
      <c r="E107" s="14">
        <v>560</v>
      </c>
      <c r="F107" s="14">
        <v>2012</v>
      </c>
      <c r="G107" s="14"/>
    </row>
  </sheetData>
  <conditionalFormatting sqref="A110:B110">
    <cfRule type="colorScale" priority="1">
      <colorScale>
        <cfvo type="min"/>
        <cfvo type="percentile" val="0.5"/>
        <cfvo type="num" val="1"/>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scale="5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100"/>
  <sheetViews>
    <sheetView topLeftCell="A58" zoomScale="80" zoomScaleNormal="80" workbookViewId="0">
      <selection activeCell="M93" sqref="M93"/>
    </sheetView>
  </sheetViews>
  <sheetFormatPr defaultColWidth="11.42578125" defaultRowHeight="15"/>
  <cols>
    <col min="1" max="1" width="19.85546875" customWidth="1"/>
    <col min="9" max="9" width="25" customWidth="1"/>
  </cols>
  <sheetData>
    <row r="1" spans="1:24">
      <c r="A1" s="6" t="s">
        <v>211</v>
      </c>
      <c r="B1" s="6" t="s">
        <v>212</v>
      </c>
      <c r="C1" s="6" t="s">
        <v>213</v>
      </c>
      <c r="D1" s="6" t="s">
        <v>214</v>
      </c>
      <c r="E1" s="6" t="s">
        <v>265</v>
      </c>
      <c r="F1" s="6" t="s">
        <v>215</v>
      </c>
      <c r="G1" s="6" t="s">
        <v>266</v>
      </c>
      <c r="H1" s="6" t="s">
        <v>216</v>
      </c>
      <c r="I1" s="6" t="s">
        <v>217</v>
      </c>
    </row>
    <row r="2" spans="1:24">
      <c r="A2" s="7" t="s">
        <v>218</v>
      </c>
      <c r="B2" s="7" t="s">
        <v>157</v>
      </c>
      <c r="C2" s="7" t="s">
        <v>219</v>
      </c>
      <c r="D2" s="7">
        <v>2016</v>
      </c>
      <c r="E2" s="7">
        <v>100</v>
      </c>
      <c r="F2" s="7" t="s">
        <v>205</v>
      </c>
      <c r="G2" s="7" t="s">
        <v>220</v>
      </c>
      <c r="H2" s="7"/>
      <c r="I2" s="7"/>
    </row>
    <row r="3" spans="1:24">
      <c r="A3" s="7" t="s">
        <v>55</v>
      </c>
      <c r="B3" s="7" t="s">
        <v>159</v>
      </c>
      <c r="C3" s="7" t="s">
        <v>219</v>
      </c>
      <c r="D3" s="7">
        <v>2016</v>
      </c>
      <c r="E3" s="7">
        <v>8.5000000000000006E-2</v>
      </c>
      <c r="F3" s="7" t="s">
        <v>205</v>
      </c>
      <c r="G3" s="7">
        <v>0.14000000000000001</v>
      </c>
      <c r="H3" s="7" t="s">
        <v>206</v>
      </c>
      <c r="I3" s="7"/>
    </row>
    <row r="4" spans="1:24">
      <c r="A4" s="7" t="s">
        <v>221</v>
      </c>
      <c r="B4" s="7" t="s">
        <v>137</v>
      </c>
      <c r="C4" s="7" t="s">
        <v>222</v>
      </c>
      <c r="D4" s="7">
        <v>2011</v>
      </c>
      <c r="E4" s="7">
        <f>3.7*10^(-5)</f>
        <v>3.7000000000000005E-5</v>
      </c>
      <c r="F4" s="7" t="s">
        <v>209</v>
      </c>
      <c r="G4" s="7" t="s">
        <v>241</v>
      </c>
      <c r="H4" s="7"/>
      <c r="I4" s="7"/>
    </row>
    <row r="5" spans="1:24">
      <c r="A5" s="7" t="s">
        <v>223</v>
      </c>
      <c r="B5" s="7" t="s">
        <v>137</v>
      </c>
      <c r="C5" s="7" t="s">
        <v>222</v>
      </c>
      <c r="D5" s="7">
        <v>2011</v>
      </c>
      <c r="E5" s="7">
        <f>4*10^(-4)</f>
        <v>4.0000000000000002E-4</v>
      </c>
      <c r="F5" s="7" t="s">
        <v>209</v>
      </c>
      <c r="G5" s="7" t="s">
        <v>241</v>
      </c>
      <c r="H5" s="7"/>
      <c r="I5" s="7"/>
    </row>
    <row r="6" spans="1:24">
      <c r="A6" s="7" t="s">
        <v>224</v>
      </c>
      <c r="B6" s="7" t="s">
        <v>61</v>
      </c>
      <c r="C6" s="7" t="s">
        <v>225</v>
      </c>
      <c r="D6" s="7">
        <v>2016</v>
      </c>
      <c r="E6" s="7">
        <v>0.6</v>
      </c>
      <c r="F6" s="7" t="s">
        <v>206</v>
      </c>
      <c r="G6" s="7">
        <v>4</v>
      </c>
      <c r="H6" s="7" t="s">
        <v>206</v>
      </c>
      <c r="I6" s="7"/>
    </row>
    <row r="7" spans="1:24">
      <c r="A7" s="7" t="s">
        <v>226</v>
      </c>
      <c r="B7" s="7" t="s">
        <v>166</v>
      </c>
      <c r="C7" s="7" t="s">
        <v>227</v>
      </c>
      <c r="D7" s="7">
        <v>2013</v>
      </c>
      <c r="E7" s="7">
        <v>1500</v>
      </c>
      <c r="F7" s="7" t="s">
        <v>205</v>
      </c>
      <c r="G7" s="7">
        <v>1500</v>
      </c>
      <c r="H7" s="7" t="s">
        <v>205</v>
      </c>
      <c r="I7" s="7"/>
    </row>
    <row r="8" spans="1:24">
      <c r="A8" s="7" t="s">
        <v>1</v>
      </c>
      <c r="B8" s="7" t="s">
        <v>62</v>
      </c>
      <c r="C8" s="7" t="s">
        <v>222</v>
      </c>
      <c r="D8" s="7">
        <v>2010</v>
      </c>
      <c r="E8" s="7">
        <v>150</v>
      </c>
      <c r="F8" s="7" t="s">
        <v>208</v>
      </c>
      <c r="G8" s="7">
        <v>330</v>
      </c>
      <c r="H8" s="7" t="s">
        <v>208</v>
      </c>
      <c r="I8" s="7"/>
    </row>
    <row r="9" spans="1:24">
      <c r="A9" s="7" t="s">
        <v>2</v>
      </c>
      <c r="B9" s="7" t="s">
        <v>64</v>
      </c>
      <c r="C9" s="7" t="s">
        <v>222</v>
      </c>
      <c r="D9" s="7">
        <v>2016</v>
      </c>
      <c r="E9" s="7">
        <v>1.9E-2</v>
      </c>
      <c r="F9" s="7" t="s">
        <v>207</v>
      </c>
      <c r="G9" s="7">
        <v>0.18</v>
      </c>
      <c r="H9" s="7" t="s">
        <v>206</v>
      </c>
      <c r="I9" s="7"/>
    </row>
    <row r="10" spans="1:24">
      <c r="A10" s="7" t="s">
        <v>3</v>
      </c>
      <c r="B10" s="7" t="s">
        <v>228</v>
      </c>
      <c r="C10" s="7" t="s">
        <v>229</v>
      </c>
      <c r="D10" s="7">
        <v>2016</v>
      </c>
      <c r="E10" s="7">
        <v>0.2</v>
      </c>
      <c r="F10" s="7" t="s">
        <v>207</v>
      </c>
      <c r="G10" s="7">
        <v>0.55000000000000004</v>
      </c>
      <c r="H10" s="7" t="s">
        <v>205</v>
      </c>
      <c r="I10" s="7"/>
    </row>
    <row r="11" spans="1:24" ht="14.45" customHeight="1">
      <c r="A11" s="7" t="s">
        <v>4</v>
      </c>
      <c r="B11" s="7" t="s">
        <v>66</v>
      </c>
      <c r="C11" s="7" t="s">
        <v>225</v>
      </c>
      <c r="D11" s="7">
        <v>2017</v>
      </c>
      <c r="E11" s="7">
        <v>270</v>
      </c>
      <c r="F11" s="7" t="s">
        <v>210</v>
      </c>
      <c r="G11" s="7">
        <v>470</v>
      </c>
      <c r="H11" s="7" t="s">
        <v>206</v>
      </c>
      <c r="I11" s="7"/>
      <c r="K11" s="13"/>
      <c r="L11" s="13"/>
      <c r="M11" s="13"/>
      <c r="N11" s="13"/>
      <c r="O11" s="13"/>
      <c r="P11" s="13"/>
      <c r="Q11" s="13"/>
      <c r="R11" s="13"/>
      <c r="S11" s="13"/>
      <c r="T11" s="13"/>
      <c r="U11" s="13"/>
      <c r="V11" s="13"/>
      <c r="W11" s="13"/>
      <c r="X11" s="13"/>
    </row>
    <row r="12" spans="1:24">
      <c r="A12" s="8" t="s">
        <v>162</v>
      </c>
      <c r="B12" s="3" t="s">
        <v>163</v>
      </c>
      <c r="C12" t="s">
        <v>300</v>
      </c>
      <c r="D12">
        <v>2013</v>
      </c>
      <c r="E12">
        <v>23</v>
      </c>
      <c r="F12" t="s">
        <v>205</v>
      </c>
      <c r="G12">
        <v>860</v>
      </c>
      <c r="H12" t="s">
        <v>205</v>
      </c>
      <c r="K12" s="13"/>
      <c r="L12" s="13"/>
      <c r="M12" s="13"/>
      <c r="N12" s="13"/>
      <c r="O12" s="13"/>
      <c r="P12" s="13"/>
      <c r="Q12" s="13"/>
      <c r="R12" s="13"/>
      <c r="S12" s="13"/>
      <c r="T12" s="13"/>
      <c r="U12" s="13"/>
      <c r="V12" s="13"/>
      <c r="W12" s="13"/>
      <c r="X12" s="13"/>
    </row>
    <row r="13" spans="1:24">
      <c r="A13" s="7" t="s">
        <v>168</v>
      </c>
      <c r="B13" s="7" t="s">
        <v>169</v>
      </c>
      <c r="C13" s="7" t="s">
        <v>230</v>
      </c>
      <c r="D13" s="7">
        <v>2012</v>
      </c>
      <c r="E13" s="7">
        <v>240</v>
      </c>
      <c r="F13" s="7" t="s">
        <v>205</v>
      </c>
      <c r="G13" s="7">
        <v>250</v>
      </c>
      <c r="H13" s="7" t="s">
        <v>205</v>
      </c>
      <c r="I13" s="7"/>
      <c r="K13" s="13"/>
      <c r="L13" s="13"/>
      <c r="M13" s="13"/>
      <c r="N13" s="13"/>
      <c r="O13" s="13"/>
      <c r="P13" s="13"/>
      <c r="Q13" s="13"/>
      <c r="R13" s="13"/>
      <c r="S13" s="13"/>
      <c r="T13" s="13"/>
      <c r="U13" s="13"/>
      <c r="V13" s="13"/>
      <c r="W13" s="13"/>
      <c r="X13" s="13"/>
    </row>
    <row r="14" spans="1:24">
      <c r="A14" s="7" t="s">
        <v>5</v>
      </c>
      <c r="B14" s="7" t="s">
        <v>231</v>
      </c>
      <c r="C14" s="7" t="s">
        <v>230</v>
      </c>
      <c r="D14" s="7">
        <v>2015</v>
      </c>
      <c r="E14" s="7">
        <v>19</v>
      </c>
      <c r="F14" s="7" t="s">
        <v>205</v>
      </c>
      <c r="G14" s="7">
        <v>160</v>
      </c>
      <c r="H14" s="7" t="s">
        <v>205</v>
      </c>
      <c r="I14" s="7"/>
      <c r="K14" s="13"/>
      <c r="L14" s="13"/>
      <c r="M14" s="13"/>
      <c r="N14" s="13"/>
      <c r="O14" s="13"/>
      <c r="P14" s="13"/>
      <c r="Q14" s="13"/>
      <c r="R14" s="13"/>
      <c r="S14" s="13"/>
      <c r="T14" s="13"/>
      <c r="U14" s="13"/>
      <c r="V14" s="13"/>
      <c r="W14" s="13"/>
      <c r="X14" s="13"/>
    </row>
    <row r="15" spans="1:24">
      <c r="A15" s="7" t="s">
        <v>6</v>
      </c>
      <c r="B15" s="7" t="s">
        <v>68</v>
      </c>
      <c r="C15" s="7" t="s">
        <v>222</v>
      </c>
      <c r="D15" s="7">
        <v>2015</v>
      </c>
      <c r="E15" s="7">
        <v>2.2999999999999998</v>
      </c>
      <c r="F15" s="7" t="s">
        <v>204</v>
      </c>
      <c r="G15" s="7">
        <v>4000</v>
      </c>
      <c r="H15" s="7" t="s">
        <v>205</v>
      </c>
      <c r="I15" s="7"/>
      <c r="K15" s="13"/>
      <c r="L15" s="13"/>
      <c r="M15" s="13"/>
      <c r="N15" s="13"/>
      <c r="O15" s="13"/>
      <c r="P15" s="13"/>
      <c r="Q15" s="13"/>
      <c r="R15" s="13"/>
      <c r="S15" s="13"/>
      <c r="T15" s="13"/>
      <c r="U15" s="13"/>
      <c r="V15" s="13"/>
      <c r="W15" s="13"/>
      <c r="X15" s="13"/>
    </row>
    <row r="16" spans="1:24">
      <c r="A16" s="7" t="s">
        <v>232</v>
      </c>
      <c r="B16" s="7" t="s">
        <v>70</v>
      </c>
      <c r="C16" s="7" t="s">
        <v>230</v>
      </c>
      <c r="D16" s="7">
        <v>2016</v>
      </c>
      <c r="E16" s="7">
        <v>0.24</v>
      </c>
      <c r="F16" s="7" t="s">
        <v>208</v>
      </c>
      <c r="G16" s="7">
        <v>53</v>
      </c>
      <c r="H16" s="7" t="s">
        <v>205</v>
      </c>
      <c r="I16" s="7"/>
      <c r="K16" s="13"/>
      <c r="L16" s="13"/>
      <c r="M16" s="13"/>
      <c r="N16" s="13"/>
      <c r="O16" s="13"/>
      <c r="P16" s="13"/>
      <c r="Q16" s="13"/>
      <c r="R16" s="13"/>
      <c r="S16" s="13"/>
      <c r="T16" s="13"/>
      <c r="U16" s="13"/>
      <c r="V16" s="13"/>
      <c r="W16" s="13"/>
      <c r="X16" s="13"/>
    </row>
    <row r="17" spans="1:24">
      <c r="A17" s="7" t="s">
        <v>7</v>
      </c>
      <c r="B17" s="7" t="s">
        <v>69</v>
      </c>
      <c r="C17" s="7" t="s">
        <v>229</v>
      </c>
      <c r="D17" s="7">
        <v>2016</v>
      </c>
      <c r="E17" s="7">
        <v>12</v>
      </c>
      <c r="F17" s="7" t="s">
        <v>210</v>
      </c>
      <c r="G17" s="7">
        <v>12</v>
      </c>
      <c r="H17" s="7" t="s">
        <v>205</v>
      </c>
      <c r="I17" s="7"/>
      <c r="K17" s="13"/>
      <c r="L17" s="13"/>
      <c r="M17" s="13"/>
      <c r="N17" s="13"/>
      <c r="O17" s="13"/>
      <c r="P17" s="13"/>
      <c r="Q17" s="13"/>
      <c r="R17" s="13"/>
      <c r="S17" s="13"/>
      <c r="T17" s="13"/>
      <c r="U17" s="13"/>
      <c r="V17" s="13"/>
      <c r="W17" s="13"/>
      <c r="X17" s="13"/>
    </row>
    <row r="18" spans="1:24">
      <c r="A18" s="7" t="s">
        <v>170</v>
      </c>
      <c r="B18" s="7" t="s">
        <v>171</v>
      </c>
      <c r="C18" s="7" t="s">
        <v>230</v>
      </c>
      <c r="D18" s="7">
        <v>2015</v>
      </c>
      <c r="E18" s="7">
        <v>50</v>
      </c>
      <c r="F18" s="7" t="s">
        <v>205</v>
      </c>
      <c r="G18" s="7">
        <v>50</v>
      </c>
      <c r="H18" s="7" t="s">
        <v>204</v>
      </c>
      <c r="I18" s="7"/>
      <c r="K18" s="13"/>
      <c r="L18" s="13"/>
      <c r="M18" s="13"/>
      <c r="N18" s="13"/>
      <c r="O18" s="13"/>
      <c r="P18" s="13"/>
      <c r="Q18" s="13"/>
      <c r="R18" s="13"/>
      <c r="S18" s="13"/>
      <c r="T18" s="13"/>
      <c r="U18" s="13"/>
      <c r="V18" s="13"/>
      <c r="W18" s="13"/>
      <c r="X18" s="13"/>
    </row>
    <row r="19" spans="1:24">
      <c r="A19" s="7" t="s">
        <v>8</v>
      </c>
      <c r="B19" s="7" t="s">
        <v>71</v>
      </c>
      <c r="C19" s="7" t="s">
        <v>222</v>
      </c>
      <c r="D19" s="7">
        <v>2016</v>
      </c>
      <c r="E19" s="7">
        <v>2</v>
      </c>
      <c r="F19" s="7" t="s">
        <v>204</v>
      </c>
      <c r="G19" s="7">
        <v>2000</v>
      </c>
      <c r="H19" s="7" t="s">
        <v>205</v>
      </c>
      <c r="I19" s="7"/>
      <c r="K19" s="13"/>
      <c r="L19" s="13"/>
      <c r="M19" s="13"/>
      <c r="N19" s="13"/>
      <c r="O19" s="13"/>
      <c r="P19" s="13"/>
      <c r="Q19" s="13"/>
      <c r="R19" s="13"/>
      <c r="S19" s="13"/>
      <c r="T19" s="13"/>
      <c r="U19" s="13"/>
      <c r="V19" s="13"/>
      <c r="W19" s="13"/>
      <c r="X19" s="13"/>
    </row>
    <row r="20" spans="1:24">
      <c r="A20" s="7" t="s">
        <v>9</v>
      </c>
      <c r="B20" s="7" t="s">
        <v>72</v>
      </c>
      <c r="C20" s="7" t="s">
        <v>229</v>
      </c>
      <c r="D20" s="7">
        <v>2017</v>
      </c>
      <c r="E20" s="7">
        <v>0.44</v>
      </c>
      <c r="F20" s="7" t="s">
        <v>208</v>
      </c>
      <c r="G20" s="7">
        <v>0.7</v>
      </c>
      <c r="H20" s="7" t="s">
        <v>208</v>
      </c>
      <c r="I20" s="7"/>
      <c r="K20" s="13"/>
      <c r="L20" s="13"/>
      <c r="M20" s="13"/>
      <c r="N20" s="13"/>
      <c r="O20" s="13"/>
      <c r="P20" s="13"/>
      <c r="Q20" s="13"/>
      <c r="R20" s="13"/>
      <c r="S20" s="13"/>
      <c r="T20" s="13"/>
      <c r="U20" s="13"/>
      <c r="V20" s="13"/>
      <c r="W20" s="13"/>
      <c r="X20" s="13"/>
    </row>
    <row r="21" spans="1:24">
      <c r="A21" s="7" t="s">
        <v>10</v>
      </c>
      <c r="B21" s="7" t="s">
        <v>73</v>
      </c>
      <c r="C21" s="7" t="s">
        <v>225</v>
      </c>
      <c r="D21" s="7">
        <v>2016</v>
      </c>
      <c r="E21" s="7">
        <v>10</v>
      </c>
      <c r="F21" s="7" t="s">
        <v>206</v>
      </c>
      <c r="G21" s="7">
        <v>190</v>
      </c>
      <c r="H21" s="7" t="s">
        <v>206</v>
      </c>
      <c r="I21" s="7"/>
      <c r="K21" s="13"/>
      <c r="L21" s="13"/>
      <c r="M21" s="13"/>
      <c r="N21" s="13"/>
      <c r="O21" s="13"/>
      <c r="P21" s="13"/>
      <c r="Q21" s="13"/>
      <c r="R21" s="13"/>
      <c r="S21" s="13"/>
      <c r="T21" s="13"/>
      <c r="U21" s="13"/>
      <c r="V21" s="13"/>
      <c r="W21" s="13"/>
      <c r="X21" s="13"/>
    </row>
    <row r="22" spans="1:24">
      <c r="A22" s="7" t="s">
        <v>233</v>
      </c>
      <c r="B22" s="7" t="s">
        <v>118</v>
      </c>
      <c r="C22" t="s">
        <v>300</v>
      </c>
      <c r="D22" s="7">
        <v>2016</v>
      </c>
      <c r="E22" s="7">
        <v>250</v>
      </c>
      <c r="F22" s="7" t="s">
        <v>205</v>
      </c>
      <c r="G22" s="7" t="s">
        <v>234</v>
      </c>
      <c r="H22" s="7"/>
      <c r="I22" s="7"/>
      <c r="K22" s="13"/>
      <c r="L22" s="13"/>
      <c r="M22" s="13"/>
      <c r="N22" s="13"/>
      <c r="O22" s="13"/>
      <c r="P22" s="13"/>
      <c r="Q22" s="13"/>
      <c r="R22" s="13"/>
      <c r="S22" s="13"/>
      <c r="T22" s="13"/>
      <c r="U22" s="13"/>
      <c r="V22" s="13"/>
      <c r="W22" s="13"/>
      <c r="X22" s="13"/>
    </row>
    <row r="23" spans="1:24">
      <c r="A23" s="7" t="s">
        <v>235</v>
      </c>
      <c r="B23" s="7" t="s">
        <v>167</v>
      </c>
      <c r="C23" t="s">
        <v>300</v>
      </c>
      <c r="D23" s="7">
        <v>2014</v>
      </c>
      <c r="E23" s="7">
        <v>37</v>
      </c>
      <c r="F23" s="7" t="s">
        <v>205</v>
      </c>
      <c r="G23" s="7">
        <v>3700</v>
      </c>
      <c r="H23" s="7" t="s">
        <v>205</v>
      </c>
      <c r="I23" s="7"/>
      <c r="K23" s="13"/>
      <c r="L23" s="13"/>
      <c r="M23" s="13"/>
      <c r="N23" s="13"/>
      <c r="O23" s="13"/>
      <c r="P23" s="13"/>
      <c r="Q23" s="13"/>
      <c r="R23" s="13"/>
      <c r="S23" s="13"/>
      <c r="T23" s="13"/>
      <c r="U23" s="13"/>
      <c r="V23" s="13"/>
      <c r="W23" s="13"/>
      <c r="X23" s="13"/>
    </row>
    <row r="24" spans="1:24">
      <c r="A24" s="7" t="s">
        <v>236</v>
      </c>
      <c r="B24" s="7" t="s">
        <v>75</v>
      </c>
      <c r="C24" s="7" t="s">
        <v>237</v>
      </c>
      <c r="D24" s="7">
        <v>2018</v>
      </c>
      <c r="E24" s="7">
        <v>4.6000000000000001E-4</v>
      </c>
      <c r="F24" s="7" t="s">
        <v>204</v>
      </c>
      <c r="G24" s="7">
        <v>4.4000000000000003E-3</v>
      </c>
      <c r="H24" s="7" t="s">
        <v>204</v>
      </c>
      <c r="I24" s="7"/>
      <c r="K24" s="13"/>
      <c r="L24" s="13"/>
      <c r="M24" s="13"/>
      <c r="N24" s="13"/>
      <c r="O24" s="13"/>
      <c r="P24" s="13"/>
      <c r="Q24" s="13"/>
      <c r="R24" s="13"/>
      <c r="S24" s="13"/>
      <c r="T24" s="13"/>
      <c r="U24" s="13"/>
      <c r="V24" s="13"/>
      <c r="W24" s="13"/>
      <c r="X24" s="13"/>
    </row>
    <row r="25" spans="1:24">
      <c r="A25" s="3" t="s">
        <v>283</v>
      </c>
      <c r="B25" s="3" t="s">
        <v>284</v>
      </c>
      <c r="C25" s="8" t="s">
        <v>237</v>
      </c>
      <c r="D25" s="8">
        <v>2018</v>
      </c>
      <c r="E25" s="8">
        <v>1E-3</v>
      </c>
      <c r="F25" s="3" t="s">
        <v>204</v>
      </c>
      <c r="G25" s="8">
        <v>7.3000000000000001E-3</v>
      </c>
      <c r="H25" t="s">
        <v>204</v>
      </c>
      <c r="K25" s="13"/>
      <c r="L25" s="13"/>
      <c r="M25" s="13"/>
      <c r="N25" s="13"/>
      <c r="O25" s="13"/>
      <c r="P25" s="13"/>
      <c r="Q25" s="13"/>
      <c r="R25" s="13"/>
      <c r="S25" s="13"/>
      <c r="T25" s="13"/>
      <c r="U25" s="13"/>
      <c r="V25" s="13"/>
      <c r="W25" s="13"/>
      <c r="X25" s="13"/>
    </row>
    <row r="26" spans="1:24">
      <c r="A26" s="7" t="s">
        <v>182</v>
      </c>
      <c r="B26" s="7" t="s">
        <v>74</v>
      </c>
      <c r="C26" s="7" t="s">
        <v>225</v>
      </c>
      <c r="D26" s="7">
        <v>2016</v>
      </c>
      <c r="E26" s="7">
        <v>0.6</v>
      </c>
      <c r="F26" s="7" t="s">
        <v>206</v>
      </c>
      <c r="G26" s="7">
        <v>2.4</v>
      </c>
      <c r="H26" s="7" t="s">
        <v>206</v>
      </c>
      <c r="I26" s="7"/>
      <c r="K26" s="13"/>
      <c r="L26" s="13"/>
      <c r="M26" s="13"/>
      <c r="N26" s="13"/>
      <c r="O26" s="13"/>
      <c r="P26" s="13"/>
      <c r="Q26" s="13"/>
      <c r="R26" s="13"/>
      <c r="S26" s="13"/>
      <c r="T26" s="13"/>
      <c r="U26" s="13"/>
      <c r="V26" s="13"/>
      <c r="W26" s="13"/>
      <c r="X26" s="13"/>
    </row>
    <row r="27" spans="1:24">
      <c r="A27" s="7" t="s">
        <v>141</v>
      </c>
      <c r="B27" s="7" t="s">
        <v>142</v>
      </c>
      <c r="C27" s="7" t="s">
        <v>222</v>
      </c>
      <c r="D27" s="7">
        <v>2013</v>
      </c>
      <c r="E27" s="7">
        <v>8.8999999999999996E-2</v>
      </c>
      <c r="F27" s="7" t="s">
        <v>210</v>
      </c>
      <c r="G27" s="7">
        <v>0.36</v>
      </c>
      <c r="H27" s="7" t="s">
        <v>206</v>
      </c>
      <c r="I27" s="7"/>
      <c r="K27" s="13"/>
      <c r="L27" s="13"/>
      <c r="M27" s="13"/>
      <c r="N27" s="13"/>
      <c r="O27" s="13"/>
      <c r="P27" s="13"/>
      <c r="Q27" s="13"/>
      <c r="R27" s="13"/>
      <c r="S27" s="13"/>
      <c r="T27" s="13"/>
      <c r="U27" s="13"/>
      <c r="V27" s="13"/>
      <c r="W27" s="13"/>
      <c r="X27" s="13"/>
    </row>
    <row r="28" spans="1:24">
      <c r="A28" s="7" t="s">
        <v>12</v>
      </c>
      <c r="B28" s="7" t="s">
        <v>76</v>
      </c>
      <c r="C28" s="7" t="s">
        <v>222</v>
      </c>
      <c r="D28" s="7">
        <v>2016</v>
      </c>
      <c r="E28" s="7">
        <v>0.12</v>
      </c>
      <c r="F28" s="7" t="s">
        <v>207</v>
      </c>
      <c r="G28" s="7">
        <v>0.19</v>
      </c>
      <c r="H28" s="7" t="s">
        <v>206</v>
      </c>
      <c r="I28" s="7"/>
      <c r="K28" s="13"/>
      <c r="L28" s="13"/>
      <c r="M28" s="13"/>
      <c r="N28" s="13"/>
      <c r="O28" s="13"/>
      <c r="P28" s="13"/>
      <c r="Q28" s="13"/>
      <c r="R28" s="13"/>
      <c r="S28" s="13"/>
      <c r="T28" s="13"/>
      <c r="U28" s="13"/>
      <c r="V28" s="13"/>
      <c r="W28" s="13"/>
      <c r="X28" s="13"/>
    </row>
    <row r="29" spans="1:24">
      <c r="A29" s="3" t="s">
        <v>294</v>
      </c>
      <c r="B29" s="3" t="s">
        <v>289</v>
      </c>
      <c r="C29" s="3" t="s">
        <v>237</v>
      </c>
      <c r="D29" s="3">
        <v>2018</v>
      </c>
      <c r="E29" s="3">
        <v>2.1999999999999999E-5</v>
      </c>
      <c r="F29" s="3" t="s">
        <v>204</v>
      </c>
      <c r="G29" s="3">
        <v>1.9000000000000001E-4</v>
      </c>
      <c r="H29" t="s">
        <v>204</v>
      </c>
      <c r="I29" s="3"/>
      <c r="K29" s="13"/>
      <c r="L29" s="13"/>
      <c r="M29" s="13"/>
      <c r="N29" s="13"/>
      <c r="O29" s="13"/>
      <c r="P29" s="13"/>
      <c r="Q29" s="13"/>
      <c r="R29" s="13"/>
      <c r="S29" s="13"/>
      <c r="T29" s="13"/>
      <c r="U29" s="13"/>
      <c r="V29" s="13"/>
      <c r="W29" s="13"/>
      <c r="X29" s="13"/>
    </row>
    <row r="30" spans="1:24">
      <c r="A30" s="7" t="s">
        <v>13</v>
      </c>
      <c r="B30" s="7" t="s">
        <v>77</v>
      </c>
      <c r="C30" s="7" t="s">
        <v>237</v>
      </c>
      <c r="D30" s="7">
        <v>2016</v>
      </c>
      <c r="E30" s="7">
        <v>3.0000000000000001E-5</v>
      </c>
      <c r="F30" s="7" t="s">
        <v>204</v>
      </c>
      <c r="G30" s="7">
        <v>4.4000000000000002E-4</v>
      </c>
      <c r="H30" s="7" t="s">
        <v>204</v>
      </c>
      <c r="I30" s="7"/>
      <c r="K30" s="13"/>
      <c r="L30" s="13"/>
      <c r="M30" s="13"/>
      <c r="N30" s="13"/>
      <c r="O30" s="13"/>
      <c r="P30" s="13"/>
      <c r="Q30" s="13"/>
      <c r="R30" s="13"/>
      <c r="S30" s="13"/>
      <c r="T30" s="13"/>
      <c r="U30" s="13"/>
      <c r="V30" s="13"/>
      <c r="W30" s="13"/>
      <c r="X30" s="13"/>
    </row>
    <row r="31" spans="1:24">
      <c r="A31" s="7" t="s">
        <v>238</v>
      </c>
      <c r="B31" s="7" t="s">
        <v>78</v>
      </c>
      <c r="C31" s="7" t="s">
        <v>229</v>
      </c>
      <c r="D31" s="7">
        <v>2016</v>
      </c>
      <c r="E31" s="7">
        <v>1.3</v>
      </c>
      <c r="F31" s="7" t="s">
        <v>207</v>
      </c>
      <c r="G31" s="7">
        <v>1.3</v>
      </c>
      <c r="H31" s="7" t="s">
        <v>206</v>
      </c>
      <c r="I31" s="7"/>
      <c r="K31" s="13"/>
      <c r="L31" s="13"/>
      <c r="M31" s="13"/>
      <c r="N31" s="13"/>
      <c r="O31" s="13"/>
      <c r="P31" s="13"/>
      <c r="Q31" s="13"/>
      <c r="R31" s="13"/>
      <c r="S31" s="13"/>
      <c r="T31" s="13"/>
      <c r="U31" s="13"/>
      <c r="V31" s="13"/>
      <c r="W31" s="13"/>
      <c r="X31" s="13"/>
    </row>
    <row r="32" spans="1:24">
      <c r="A32" s="7" t="s">
        <v>14</v>
      </c>
      <c r="B32" s="7" t="s">
        <v>79</v>
      </c>
      <c r="C32" s="7" t="s">
        <v>229</v>
      </c>
      <c r="D32" s="7">
        <v>2017</v>
      </c>
      <c r="E32" s="7">
        <v>0.33</v>
      </c>
      <c r="F32" s="7" t="s">
        <v>204</v>
      </c>
      <c r="G32" s="7">
        <v>3.3</v>
      </c>
      <c r="H32" s="7" t="s">
        <v>204</v>
      </c>
      <c r="I32" s="7"/>
      <c r="K32" s="13"/>
      <c r="L32" s="13"/>
      <c r="M32" s="13"/>
      <c r="N32" s="13"/>
      <c r="O32" s="13"/>
      <c r="P32" s="13"/>
      <c r="Q32" s="13"/>
      <c r="R32" s="13"/>
      <c r="S32" s="13"/>
      <c r="T32" s="13"/>
      <c r="U32" s="13"/>
      <c r="V32" s="13"/>
      <c r="W32" s="13"/>
      <c r="X32" s="13"/>
    </row>
    <row r="33" spans="1:24">
      <c r="A33" s="3" t="s">
        <v>269</v>
      </c>
      <c r="B33" s="3" t="s">
        <v>270</v>
      </c>
      <c r="C33" s="3" t="s">
        <v>237</v>
      </c>
      <c r="D33" s="3">
        <v>2019</v>
      </c>
      <c r="E33" s="3">
        <v>1.7E-6</v>
      </c>
      <c r="F33" s="3" t="s">
        <v>208</v>
      </c>
      <c r="G33" s="3">
        <v>1.7E-5</v>
      </c>
      <c r="H33" t="s">
        <v>204</v>
      </c>
      <c r="I33" s="3"/>
      <c r="K33" s="13"/>
      <c r="L33" s="13"/>
      <c r="M33" s="13"/>
      <c r="N33" s="13"/>
      <c r="O33" s="13"/>
      <c r="P33" s="13"/>
      <c r="Q33" s="13"/>
      <c r="R33" s="13"/>
      <c r="S33" s="13"/>
      <c r="T33" s="13"/>
      <c r="U33" s="13"/>
      <c r="V33" s="13"/>
      <c r="W33" s="13"/>
      <c r="X33" s="13"/>
    </row>
    <row r="34" spans="1:24">
      <c r="A34" s="7" t="s">
        <v>15</v>
      </c>
      <c r="B34" s="7" t="s">
        <v>80</v>
      </c>
      <c r="C34" s="7" t="s">
        <v>237</v>
      </c>
      <c r="D34" s="7">
        <v>2016</v>
      </c>
      <c r="E34" s="7">
        <v>1.2E-2</v>
      </c>
      <c r="F34" s="7" t="s">
        <v>204</v>
      </c>
      <c r="G34" s="7">
        <v>0.02</v>
      </c>
      <c r="H34" s="7" t="s">
        <v>204</v>
      </c>
      <c r="I34" s="7"/>
      <c r="K34" s="13"/>
      <c r="L34" s="13"/>
      <c r="M34" s="13"/>
      <c r="N34" s="13"/>
      <c r="O34" s="13"/>
      <c r="P34" s="13"/>
      <c r="Q34" s="13"/>
      <c r="R34" s="13"/>
      <c r="S34" s="13"/>
      <c r="T34" s="13"/>
      <c r="U34" s="13"/>
      <c r="V34" s="13"/>
      <c r="W34" s="13"/>
      <c r="X34" s="13"/>
    </row>
    <row r="35" spans="1:24">
      <c r="A35" s="7" t="s">
        <v>48</v>
      </c>
      <c r="B35" s="7" t="s">
        <v>239</v>
      </c>
      <c r="C35" s="7" t="s">
        <v>225</v>
      </c>
      <c r="D35" s="7">
        <v>2016</v>
      </c>
      <c r="E35" s="7">
        <v>2.2000000000000002</v>
      </c>
      <c r="F35" s="7" t="s">
        <v>210</v>
      </c>
      <c r="G35" s="7">
        <v>52</v>
      </c>
      <c r="H35" s="7" t="s">
        <v>207</v>
      </c>
      <c r="I35" s="7"/>
      <c r="K35" s="13"/>
      <c r="L35" s="13"/>
      <c r="M35" s="13"/>
      <c r="N35" s="13"/>
      <c r="O35" s="13"/>
      <c r="P35" s="13"/>
      <c r="Q35" s="13"/>
      <c r="R35" s="13"/>
      <c r="S35" s="13"/>
      <c r="T35" s="13"/>
      <c r="U35" s="13"/>
      <c r="V35" s="13"/>
      <c r="W35" s="13"/>
      <c r="X35" s="13"/>
    </row>
    <row r="36" spans="1:24">
      <c r="A36" s="7" t="s">
        <v>16</v>
      </c>
      <c r="B36" s="7" t="s">
        <v>240</v>
      </c>
      <c r="C36" s="7" t="s">
        <v>222</v>
      </c>
      <c r="D36" s="7">
        <v>2017</v>
      </c>
      <c r="E36" s="7">
        <v>0.05</v>
      </c>
      <c r="F36" s="7" t="s">
        <v>208</v>
      </c>
      <c r="G36" s="7" t="s">
        <v>241</v>
      </c>
      <c r="H36" s="7"/>
      <c r="I36" s="7"/>
      <c r="K36" s="13"/>
      <c r="L36" s="13"/>
      <c r="M36" s="13"/>
      <c r="N36" s="13"/>
      <c r="O36" s="13"/>
      <c r="P36" s="13"/>
      <c r="Q36" s="13"/>
      <c r="R36" s="13"/>
      <c r="S36" s="13"/>
      <c r="T36" s="13"/>
      <c r="U36" s="13"/>
      <c r="V36" s="13"/>
      <c r="W36" s="13"/>
      <c r="X36" s="13"/>
    </row>
    <row r="37" spans="1:24">
      <c r="A37" s="7" t="s">
        <v>184</v>
      </c>
      <c r="B37" s="7" t="s">
        <v>117</v>
      </c>
      <c r="C37" t="s">
        <v>305</v>
      </c>
      <c r="D37" s="7">
        <v>2016</v>
      </c>
      <c r="E37" s="7">
        <v>88</v>
      </c>
      <c r="F37" s="7" t="s">
        <v>205</v>
      </c>
      <c r="G37" s="7">
        <v>410</v>
      </c>
      <c r="H37" s="7" t="s">
        <v>205</v>
      </c>
      <c r="I37" s="7"/>
      <c r="K37" s="13"/>
      <c r="L37" s="13"/>
      <c r="M37" s="13"/>
      <c r="N37" s="13"/>
      <c r="O37" s="13"/>
      <c r="P37" s="13"/>
      <c r="Q37" s="13"/>
      <c r="R37" s="13"/>
      <c r="S37" s="13"/>
      <c r="T37" s="13"/>
      <c r="U37" s="13"/>
      <c r="V37" s="13"/>
      <c r="W37" s="13"/>
      <c r="X37" s="13"/>
    </row>
    <row r="38" spans="1:24">
      <c r="A38" s="3" t="s">
        <v>285</v>
      </c>
      <c r="B38" s="3" t="s">
        <v>286</v>
      </c>
      <c r="C38" s="3" t="s">
        <v>225</v>
      </c>
      <c r="D38" s="3">
        <v>2018</v>
      </c>
      <c r="E38" s="3">
        <v>0.01</v>
      </c>
      <c r="F38" s="3" t="s">
        <v>206</v>
      </c>
      <c r="G38" s="3">
        <v>5.8000000000000003E-2</v>
      </c>
      <c r="H38" t="s">
        <v>206</v>
      </c>
      <c r="I38" s="3"/>
      <c r="K38" s="13"/>
      <c r="L38" s="13"/>
      <c r="M38" s="13"/>
      <c r="N38" s="13"/>
      <c r="O38" s="13"/>
      <c r="P38" s="13"/>
      <c r="Q38" s="13"/>
      <c r="R38" s="13"/>
      <c r="S38" s="13"/>
      <c r="T38" s="13"/>
      <c r="U38" s="13"/>
      <c r="V38" s="13"/>
      <c r="W38" s="13"/>
      <c r="X38" s="13"/>
    </row>
    <row r="39" spans="1:24">
      <c r="A39" s="3" t="s">
        <v>271</v>
      </c>
      <c r="B39" s="3" t="s">
        <v>274</v>
      </c>
      <c r="C39" s="3" t="s">
        <v>225</v>
      </c>
      <c r="D39" s="3">
        <v>2019</v>
      </c>
      <c r="E39" s="3">
        <v>0.12</v>
      </c>
      <c r="F39" s="3" t="s">
        <v>206</v>
      </c>
      <c r="G39" s="3">
        <v>4.3</v>
      </c>
      <c r="H39" t="s">
        <v>206</v>
      </c>
      <c r="I39" s="8"/>
      <c r="K39" s="13"/>
      <c r="L39" s="13"/>
      <c r="M39" s="13"/>
      <c r="N39" s="13"/>
      <c r="O39" s="13"/>
      <c r="P39" s="13"/>
      <c r="Q39" s="13"/>
      <c r="R39" s="13"/>
      <c r="S39" s="13"/>
      <c r="T39" s="13"/>
      <c r="U39" s="13"/>
      <c r="V39" s="13"/>
      <c r="W39" s="13"/>
      <c r="X39" s="13"/>
    </row>
    <row r="40" spans="1:24">
      <c r="A40" s="3" t="s">
        <v>268</v>
      </c>
      <c r="B40" s="5" t="s">
        <v>272</v>
      </c>
      <c r="C40" s="5" t="s">
        <v>225</v>
      </c>
      <c r="D40" s="3">
        <v>2019</v>
      </c>
      <c r="E40" s="3">
        <v>0.26</v>
      </c>
      <c r="F40" s="3" t="s">
        <v>206</v>
      </c>
      <c r="G40" s="3">
        <v>2.5</v>
      </c>
      <c r="H40" t="s">
        <v>206</v>
      </c>
      <c r="I40" s="8"/>
      <c r="K40" s="13"/>
      <c r="L40" s="13"/>
      <c r="M40" s="13"/>
      <c r="N40" s="13"/>
      <c r="O40" s="13"/>
      <c r="P40" s="13"/>
      <c r="Q40" s="13"/>
      <c r="R40" s="13"/>
      <c r="S40" s="13"/>
      <c r="T40" s="13"/>
      <c r="U40" s="13"/>
      <c r="V40" s="13"/>
      <c r="W40" s="13"/>
      <c r="X40" s="13"/>
    </row>
    <row r="41" spans="1:24">
      <c r="A41" s="7" t="s">
        <v>242</v>
      </c>
      <c r="B41" s="7" t="s">
        <v>116</v>
      </c>
      <c r="C41" s="7" t="s">
        <v>237</v>
      </c>
      <c r="D41" s="7">
        <v>2016</v>
      </c>
      <c r="E41" s="7">
        <v>7.0000000000000007E-2</v>
      </c>
      <c r="F41" s="7" t="s">
        <v>208</v>
      </c>
      <c r="G41" s="7">
        <v>0.98</v>
      </c>
      <c r="H41" s="7" t="s">
        <v>204</v>
      </c>
      <c r="I41" s="7"/>
      <c r="K41" s="13"/>
      <c r="L41" s="13"/>
      <c r="M41" s="13"/>
      <c r="N41" s="13"/>
      <c r="O41" s="13"/>
      <c r="P41" s="13"/>
      <c r="Q41" s="13"/>
      <c r="R41" s="13"/>
      <c r="S41" s="13"/>
      <c r="T41" s="13"/>
      <c r="U41" s="13"/>
      <c r="V41" s="13"/>
      <c r="W41" s="13"/>
      <c r="X41" s="13"/>
    </row>
    <row r="42" spans="1:24">
      <c r="A42" s="7" t="s">
        <v>17</v>
      </c>
      <c r="B42" s="7" t="s">
        <v>82</v>
      </c>
      <c r="C42" s="7" t="s">
        <v>225</v>
      </c>
      <c r="D42" s="7">
        <v>2016</v>
      </c>
      <c r="E42" s="7">
        <v>7.0000000000000007E-2</v>
      </c>
      <c r="F42" s="7" t="s">
        <v>206</v>
      </c>
      <c r="G42" s="7">
        <v>0.25</v>
      </c>
      <c r="H42" s="7" t="s">
        <v>206</v>
      </c>
      <c r="I42" s="7"/>
      <c r="K42" s="13"/>
      <c r="L42" s="13"/>
      <c r="M42" s="13"/>
      <c r="N42" s="13"/>
      <c r="O42" s="13"/>
      <c r="P42" s="13"/>
      <c r="Q42" s="13"/>
      <c r="R42" s="13"/>
      <c r="S42" s="13"/>
      <c r="T42" s="13"/>
      <c r="U42" s="13"/>
      <c r="V42" s="13"/>
      <c r="W42" s="13"/>
      <c r="X42" s="13"/>
    </row>
    <row r="43" spans="1:24">
      <c r="A43" s="7" t="s">
        <v>243</v>
      </c>
      <c r="B43" s="7" t="s">
        <v>174</v>
      </c>
      <c r="C43" s="7" t="s">
        <v>230</v>
      </c>
      <c r="D43" s="7">
        <v>2010</v>
      </c>
      <c r="E43" s="7">
        <v>2200</v>
      </c>
      <c r="F43" s="7" t="s">
        <v>205</v>
      </c>
      <c r="G43" s="7">
        <v>12000</v>
      </c>
      <c r="H43" s="7" t="s">
        <v>205</v>
      </c>
      <c r="I43" s="7"/>
      <c r="K43" s="13"/>
      <c r="L43" s="13"/>
      <c r="M43" s="13"/>
      <c r="N43" s="13"/>
      <c r="O43" s="13"/>
      <c r="P43" s="13"/>
      <c r="Q43" s="13"/>
      <c r="R43" s="13"/>
      <c r="S43" s="13"/>
      <c r="T43" s="13"/>
      <c r="U43" s="13"/>
      <c r="V43" s="13"/>
      <c r="W43" s="13"/>
      <c r="X43" s="13"/>
    </row>
    <row r="44" spans="1:24">
      <c r="A44" s="7" t="s">
        <v>18</v>
      </c>
      <c r="B44" s="7" t="s">
        <v>244</v>
      </c>
      <c r="C44" s="7" t="s">
        <v>229</v>
      </c>
      <c r="D44" s="7">
        <v>2016</v>
      </c>
      <c r="E44" s="7">
        <v>0.2</v>
      </c>
      <c r="F44" s="7" t="s">
        <v>210</v>
      </c>
      <c r="G44" s="7">
        <v>0.24</v>
      </c>
      <c r="H44" s="7" t="s">
        <v>206</v>
      </c>
      <c r="I44" s="7"/>
      <c r="K44" s="13"/>
      <c r="L44" s="13"/>
      <c r="M44" s="13"/>
      <c r="N44" s="13"/>
      <c r="O44" s="13"/>
      <c r="P44" s="13"/>
      <c r="Q44" s="13"/>
      <c r="R44" s="13"/>
      <c r="S44" s="13"/>
      <c r="T44" s="13"/>
      <c r="U44" s="13"/>
      <c r="V44" s="13"/>
      <c r="W44" s="13"/>
      <c r="X44" s="13"/>
    </row>
    <row r="45" spans="1:24">
      <c r="A45" s="7" t="s">
        <v>144</v>
      </c>
      <c r="B45" s="7" t="s">
        <v>145</v>
      </c>
      <c r="C45" s="7" t="s">
        <v>222</v>
      </c>
      <c r="D45" s="7">
        <v>2017</v>
      </c>
      <c r="E45" s="7">
        <v>0.3</v>
      </c>
      <c r="F45" s="7" t="s">
        <v>206</v>
      </c>
      <c r="G45" s="7">
        <v>1.1000000000000001</v>
      </c>
      <c r="H45" s="7" t="s">
        <v>206</v>
      </c>
      <c r="I45" s="7"/>
      <c r="K45" s="13"/>
      <c r="L45" s="13"/>
      <c r="M45" s="13"/>
      <c r="N45" s="13"/>
      <c r="O45" s="13"/>
      <c r="P45" s="13"/>
      <c r="Q45" s="13"/>
      <c r="R45" s="13"/>
      <c r="S45" s="13"/>
      <c r="T45" s="13"/>
      <c r="U45" s="13"/>
      <c r="V45" s="13"/>
      <c r="W45" s="13"/>
      <c r="X45" s="13"/>
    </row>
    <row r="46" spans="1:24">
      <c r="A46" s="7" t="s">
        <v>177</v>
      </c>
      <c r="B46" s="7" t="s">
        <v>178</v>
      </c>
      <c r="C46" s="7" t="s">
        <v>222</v>
      </c>
      <c r="D46" s="7">
        <v>2011</v>
      </c>
      <c r="E46" s="7">
        <v>3.5999999999999999E-3</v>
      </c>
      <c r="F46" s="7" t="s">
        <v>209</v>
      </c>
      <c r="G46" s="7"/>
      <c r="H46" s="7"/>
      <c r="I46" s="7"/>
      <c r="K46" s="13"/>
      <c r="L46" s="13"/>
      <c r="M46" s="13"/>
      <c r="N46" s="13"/>
      <c r="O46" s="13"/>
      <c r="P46" s="13"/>
      <c r="Q46" s="13"/>
      <c r="R46" s="13"/>
      <c r="S46" s="13"/>
      <c r="T46" s="13"/>
      <c r="U46" s="13"/>
      <c r="V46" s="13"/>
      <c r="W46" s="13"/>
      <c r="X46" s="13"/>
    </row>
    <row r="47" spans="1:24">
      <c r="A47" s="7" t="s">
        <v>19</v>
      </c>
      <c r="B47" s="7" t="s">
        <v>84</v>
      </c>
      <c r="C47" s="7" t="s">
        <v>225</v>
      </c>
      <c r="D47" s="7">
        <v>2017</v>
      </c>
      <c r="E47" s="7">
        <v>3.1</v>
      </c>
      <c r="F47" s="7" t="s">
        <v>207</v>
      </c>
      <c r="G47" s="11" t="s">
        <v>245</v>
      </c>
      <c r="H47" s="7" t="s">
        <v>205</v>
      </c>
      <c r="I47" s="7"/>
      <c r="M47" s="13"/>
      <c r="N47" s="13"/>
      <c r="O47" s="13"/>
      <c r="P47" s="13"/>
      <c r="Q47" s="13"/>
      <c r="R47" s="13"/>
      <c r="S47" s="13"/>
      <c r="T47" s="13"/>
      <c r="U47" s="13"/>
      <c r="V47" s="13"/>
      <c r="W47" s="13"/>
      <c r="X47" s="13"/>
    </row>
    <row r="48" spans="1:24">
      <c r="A48" s="3" t="s">
        <v>275</v>
      </c>
      <c r="B48" s="3" t="s">
        <v>276</v>
      </c>
      <c r="C48" s="3" t="s">
        <v>237</v>
      </c>
      <c r="D48" s="3">
        <v>2019</v>
      </c>
      <c r="E48" s="3">
        <v>2.3000000000000001E-4</v>
      </c>
      <c r="F48" s="3" t="s">
        <v>204</v>
      </c>
      <c r="G48" s="3">
        <v>8.6999999999999994E-3</v>
      </c>
      <c r="H48" t="s">
        <v>205</v>
      </c>
      <c r="M48" s="13"/>
      <c r="N48" s="13"/>
      <c r="O48" s="13"/>
      <c r="P48" s="13"/>
      <c r="Q48" s="13"/>
      <c r="R48" s="13"/>
      <c r="S48" s="13"/>
      <c r="T48" s="13"/>
      <c r="U48" s="13"/>
      <c r="V48" s="13"/>
      <c r="W48" s="13"/>
      <c r="X48" s="13"/>
    </row>
    <row r="49" spans="1:24">
      <c r="A49" s="3" t="str">
        <f>'UQK-Liste mit CAS-Nr Mai 2025'!A51</f>
        <v>Fenpropimorph</v>
      </c>
      <c r="B49" s="3" t="str">
        <f>'UQK-Liste mit CAS-Nr Mai 2025'!C51</f>
        <v>67564-91-4</v>
      </c>
      <c r="C49" s="8" t="s">
        <v>229</v>
      </c>
      <c r="D49" s="8">
        <v>2021</v>
      </c>
      <c r="E49" s="8">
        <f>'UQK-Liste mit CAS-Nr Mai 2025'!E51</f>
        <v>1.6E-2</v>
      </c>
      <c r="F49" s="8" t="s">
        <v>209</v>
      </c>
      <c r="G49" s="8">
        <f>'UQK-Liste mit CAS-Nr Mai 2025'!D51</f>
        <v>3.27</v>
      </c>
      <c r="H49" t="s">
        <v>205</v>
      </c>
      <c r="M49" s="13"/>
      <c r="N49" s="13"/>
      <c r="O49" s="13"/>
      <c r="P49" s="13"/>
      <c r="Q49" s="13"/>
      <c r="R49" s="13"/>
      <c r="S49" s="13"/>
      <c r="T49" s="13"/>
      <c r="U49" s="13"/>
      <c r="V49" s="13"/>
      <c r="W49" s="13"/>
      <c r="X49" s="13"/>
    </row>
    <row r="50" spans="1:24">
      <c r="A50" s="8" t="str">
        <f>'UQK-Liste mit CAS-Nr Mai 2025'!A52</f>
        <v>Fipronil</v>
      </c>
      <c r="B50" s="8" t="str">
        <f>'UQK-Liste mit CAS-Nr Mai 2025'!C52</f>
        <v>120068-37-3</v>
      </c>
      <c r="C50" s="8" t="s">
        <v>237</v>
      </c>
      <c r="D50" s="8">
        <v>2021</v>
      </c>
      <c r="E50" s="8">
        <f>'UQK-Liste mit CAS-Nr Mai 2025'!E52</f>
        <v>7.6999999999999996E-4</v>
      </c>
      <c r="F50" s="8" t="s">
        <v>204</v>
      </c>
      <c r="G50" s="8">
        <f>'UQK-Liste mit CAS-Nr Mai 2025'!D52</f>
        <v>3.2000000000000002E-3</v>
      </c>
      <c r="H50" t="s">
        <v>204</v>
      </c>
      <c r="M50" s="13"/>
      <c r="N50" s="13"/>
      <c r="O50" s="13"/>
      <c r="P50" s="13"/>
      <c r="Q50" s="13"/>
      <c r="R50" s="13"/>
      <c r="S50" s="13"/>
      <c r="T50" s="13"/>
      <c r="U50" s="13"/>
      <c r="V50" s="13"/>
      <c r="W50" s="13"/>
      <c r="X50" s="13"/>
    </row>
    <row r="51" spans="1:24">
      <c r="A51" s="3" t="s">
        <v>287</v>
      </c>
      <c r="B51" s="3" t="s">
        <v>288</v>
      </c>
      <c r="C51" s="3" t="s">
        <v>225</v>
      </c>
      <c r="D51" s="3">
        <v>2018</v>
      </c>
      <c r="E51" s="3">
        <v>4.8000000000000001E-2</v>
      </c>
      <c r="F51" s="3" t="s">
        <v>206</v>
      </c>
      <c r="G51" s="3">
        <v>0.75</v>
      </c>
      <c r="H51" t="s">
        <v>206</v>
      </c>
      <c r="K51" s="6" t="s">
        <v>213</v>
      </c>
      <c r="M51" s="13"/>
      <c r="N51" s="13"/>
      <c r="O51" s="13"/>
      <c r="P51" s="13"/>
      <c r="Q51" s="13"/>
      <c r="R51" s="13"/>
      <c r="S51" s="13"/>
      <c r="T51" s="13"/>
      <c r="U51" s="13"/>
      <c r="V51" s="13"/>
      <c r="W51" s="13"/>
      <c r="X51" s="13"/>
    </row>
    <row r="52" spans="1:24">
      <c r="A52" s="8" t="str">
        <f>'UQK-Liste mit CAS-Nr Mai 2025'!A54</f>
        <v>Foramsulfuron</v>
      </c>
      <c r="B52" s="8" t="str">
        <f>'UQK-Liste mit CAS-Nr Mai 2025'!C54</f>
        <v>173159-57-4</v>
      </c>
      <c r="C52" s="8" t="s">
        <v>225</v>
      </c>
      <c r="D52" s="8">
        <v>2020</v>
      </c>
      <c r="E52" s="12" t="str">
        <f>'UQK-Liste mit CAS-Nr Mai 2025'!E54</f>
        <v xml:space="preserve">0. 017 </v>
      </c>
      <c r="F52" s="8" t="s">
        <v>206</v>
      </c>
      <c r="G52" s="12" t="str">
        <f>'UQK-Liste mit CAS-Nr Mai 2025'!D54</f>
        <v xml:space="preserve">0. 096 </v>
      </c>
      <c r="H52" t="s">
        <v>206</v>
      </c>
      <c r="K52" t="s">
        <v>222</v>
      </c>
      <c r="L52" t="s">
        <v>295</v>
      </c>
      <c r="M52" s="13"/>
      <c r="N52" s="13"/>
      <c r="O52" s="13"/>
      <c r="P52" s="13"/>
      <c r="Q52" s="13"/>
      <c r="R52" s="13"/>
      <c r="S52" s="13"/>
      <c r="T52" s="13"/>
      <c r="U52" s="13"/>
      <c r="V52" s="13"/>
      <c r="W52" s="13"/>
      <c r="X52" s="13"/>
    </row>
    <row r="53" spans="1:24">
      <c r="A53" s="7" t="s">
        <v>20</v>
      </c>
      <c r="B53" s="7" t="s">
        <v>85</v>
      </c>
      <c r="C53" s="7" t="s">
        <v>225</v>
      </c>
      <c r="D53" s="7">
        <v>2016</v>
      </c>
      <c r="E53" s="7">
        <v>120</v>
      </c>
      <c r="F53" s="7" t="s">
        <v>205</v>
      </c>
      <c r="G53" s="7">
        <v>360</v>
      </c>
      <c r="H53" s="7" t="s">
        <v>205</v>
      </c>
      <c r="I53" s="7"/>
      <c r="K53" t="s">
        <v>262</v>
      </c>
      <c r="L53" t="s">
        <v>296</v>
      </c>
      <c r="M53" s="13"/>
      <c r="N53" s="13"/>
      <c r="O53" s="13"/>
      <c r="P53" s="13"/>
      <c r="Q53" s="13"/>
      <c r="R53" s="13"/>
      <c r="S53" s="13"/>
      <c r="T53" s="13"/>
      <c r="U53" s="13"/>
      <c r="V53" s="13"/>
      <c r="W53" s="13"/>
      <c r="X53" s="13"/>
    </row>
    <row r="54" spans="1:24">
      <c r="A54" s="7" t="s">
        <v>51</v>
      </c>
      <c r="B54" s="7" t="s">
        <v>246</v>
      </c>
      <c r="C54" s="7" t="s">
        <v>222</v>
      </c>
      <c r="D54" s="7">
        <v>2016</v>
      </c>
      <c r="E54" s="7">
        <v>1.0999999999999999E-2</v>
      </c>
      <c r="F54" t="s">
        <v>204</v>
      </c>
      <c r="G54" s="7">
        <v>1700</v>
      </c>
      <c r="H54" s="7"/>
      <c r="I54" s="7"/>
      <c r="K54" t="s">
        <v>133</v>
      </c>
      <c r="L54" t="s">
        <v>297</v>
      </c>
      <c r="M54" s="13"/>
      <c r="N54" s="13"/>
      <c r="O54" s="13"/>
      <c r="P54" s="13"/>
      <c r="Q54" s="13"/>
      <c r="R54" s="13"/>
      <c r="S54" s="13"/>
      <c r="T54" s="13"/>
      <c r="U54" s="13"/>
      <c r="V54" s="13"/>
      <c r="W54" s="13"/>
      <c r="X54" s="13"/>
    </row>
    <row r="55" spans="1:24">
      <c r="A55" s="7" t="s">
        <v>21</v>
      </c>
      <c r="B55" s="7" t="s">
        <v>86</v>
      </c>
      <c r="C55" s="7" t="s">
        <v>237</v>
      </c>
      <c r="D55" s="7">
        <v>2016</v>
      </c>
      <c r="E55" s="7">
        <v>1.2999999999999999E-2</v>
      </c>
      <c r="F55" s="7" t="s">
        <v>204</v>
      </c>
      <c r="G55" s="7">
        <v>0.1</v>
      </c>
      <c r="H55" s="7" t="s">
        <v>204</v>
      </c>
      <c r="I55" s="7"/>
      <c r="K55" t="s">
        <v>230</v>
      </c>
      <c r="L55" t="s">
        <v>298</v>
      </c>
    </row>
    <row r="56" spans="1:24">
      <c r="A56" s="7" t="s">
        <v>22</v>
      </c>
      <c r="B56" s="7" t="s">
        <v>247</v>
      </c>
      <c r="C56" s="7" t="s">
        <v>229</v>
      </c>
      <c r="D56" s="7">
        <v>2016</v>
      </c>
      <c r="E56" s="7">
        <v>190</v>
      </c>
      <c r="F56" s="7" t="s">
        <v>205</v>
      </c>
      <c r="G56" s="7">
        <v>190</v>
      </c>
      <c r="H56" s="7" t="s">
        <v>205</v>
      </c>
      <c r="I56" s="7"/>
      <c r="K56" t="s">
        <v>219</v>
      </c>
      <c r="L56" t="s">
        <v>299</v>
      </c>
    </row>
    <row r="57" spans="1:24" ht="14.45" customHeight="1">
      <c r="A57" s="7" t="s">
        <v>152</v>
      </c>
      <c r="B57" s="7" t="s">
        <v>153</v>
      </c>
      <c r="C57" s="7" t="s">
        <v>222</v>
      </c>
      <c r="D57" s="7">
        <v>2013</v>
      </c>
      <c r="E57" s="7">
        <v>700</v>
      </c>
      <c r="F57" s="7" t="s">
        <v>205</v>
      </c>
      <c r="G57" s="7">
        <v>19000</v>
      </c>
      <c r="H57" s="7" t="s">
        <v>205</v>
      </c>
      <c r="I57" s="7"/>
      <c r="K57" t="s">
        <v>300</v>
      </c>
      <c r="L57" t="s">
        <v>301</v>
      </c>
    </row>
    <row r="58" spans="1:24">
      <c r="A58" s="7" t="s">
        <v>164</v>
      </c>
      <c r="B58" s="7" t="s">
        <v>165</v>
      </c>
      <c r="C58" s="7" t="s">
        <v>133</v>
      </c>
      <c r="D58" s="7">
        <v>2012</v>
      </c>
      <c r="E58" s="7">
        <v>2.3E-3</v>
      </c>
      <c r="F58" s="7" t="s">
        <v>206</v>
      </c>
      <c r="G58" s="7">
        <v>1.2999999999999999E-2</v>
      </c>
      <c r="H58" s="7" t="s">
        <v>206</v>
      </c>
      <c r="I58" s="7"/>
      <c r="K58" t="s">
        <v>302</v>
      </c>
      <c r="L58" t="s">
        <v>303</v>
      </c>
    </row>
    <row r="59" spans="1:24">
      <c r="A59" s="7" t="s">
        <v>23</v>
      </c>
      <c r="B59" s="7" t="s">
        <v>88</v>
      </c>
      <c r="C59" s="7" t="s">
        <v>225</v>
      </c>
      <c r="D59" s="7">
        <v>2017</v>
      </c>
      <c r="E59" s="7">
        <v>0.64</v>
      </c>
      <c r="F59" s="7" t="s">
        <v>206</v>
      </c>
      <c r="G59" s="7">
        <v>1.7</v>
      </c>
      <c r="H59" s="7" t="s">
        <v>206</v>
      </c>
      <c r="I59" s="7"/>
      <c r="K59" t="s">
        <v>229</v>
      </c>
      <c r="L59" t="s">
        <v>306</v>
      </c>
    </row>
    <row r="60" spans="1:24">
      <c r="A60" s="7" t="s">
        <v>24</v>
      </c>
      <c r="B60" s="7" t="s">
        <v>89</v>
      </c>
      <c r="C60" s="7" t="s">
        <v>225</v>
      </c>
      <c r="D60" s="7">
        <v>2015</v>
      </c>
      <c r="E60" s="7">
        <v>0.26</v>
      </c>
      <c r="F60" s="7" t="s">
        <v>210</v>
      </c>
      <c r="G60" s="7">
        <v>1.4</v>
      </c>
      <c r="H60" s="7" t="s">
        <v>206</v>
      </c>
      <c r="I60" s="7"/>
      <c r="K60" t="s">
        <v>225</v>
      </c>
      <c r="L60" t="s">
        <v>307</v>
      </c>
    </row>
    <row r="61" spans="1:24">
      <c r="A61" s="7" t="s">
        <v>248</v>
      </c>
      <c r="B61" s="7" t="s">
        <v>90</v>
      </c>
      <c r="C61" s="7" t="s">
        <v>225</v>
      </c>
      <c r="D61" s="7">
        <v>2017</v>
      </c>
      <c r="E61" s="7">
        <v>0.66</v>
      </c>
      <c r="F61" s="7" t="s">
        <v>206</v>
      </c>
      <c r="G61" s="7">
        <v>6.4</v>
      </c>
      <c r="H61" s="7" t="s">
        <v>206</v>
      </c>
      <c r="I61" s="7"/>
      <c r="K61" t="s">
        <v>237</v>
      </c>
      <c r="L61" t="s">
        <v>308</v>
      </c>
    </row>
    <row r="62" spans="1:24">
      <c r="A62" s="7" t="s">
        <v>249</v>
      </c>
      <c r="B62" s="7" t="s">
        <v>91</v>
      </c>
      <c r="C62" s="7" t="s">
        <v>225</v>
      </c>
      <c r="D62" s="28">
        <v>2023</v>
      </c>
      <c r="E62" s="28">
        <v>0.8</v>
      </c>
      <c r="F62" s="29" t="s">
        <v>206</v>
      </c>
      <c r="G62" s="28">
        <v>4.7</v>
      </c>
      <c r="H62" t="s">
        <v>206</v>
      </c>
      <c r="I62" s="7"/>
      <c r="K62" t="s">
        <v>305</v>
      </c>
      <c r="L62" t="s">
        <v>309</v>
      </c>
    </row>
    <row r="63" spans="1:24">
      <c r="A63" s="7" t="s">
        <v>25</v>
      </c>
      <c r="B63" s="7" t="s">
        <v>92</v>
      </c>
      <c r="C63" s="7" t="s">
        <v>222</v>
      </c>
      <c r="D63" s="7">
        <v>2015</v>
      </c>
      <c r="E63" s="7">
        <v>1</v>
      </c>
      <c r="F63" s="7" t="s">
        <v>208</v>
      </c>
      <c r="G63" s="7" t="s">
        <v>220</v>
      </c>
      <c r="H63" s="7"/>
      <c r="I63" s="7"/>
    </row>
    <row r="64" spans="1:24">
      <c r="A64" s="3" t="s">
        <v>290</v>
      </c>
      <c r="B64" s="3" t="s">
        <v>291</v>
      </c>
      <c r="C64" s="3" t="s">
        <v>225</v>
      </c>
      <c r="D64" s="3">
        <v>2019</v>
      </c>
      <c r="E64" s="3">
        <v>2.7E-2</v>
      </c>
      <c r="F64" s="3" t="s">
        <v>206</v>
      </c>
      <c r="G64" s="3">
        <v>0.13</v>
      </c>
      <c r="H64" t="s">
        <v>206</v>
      </c>
    </row>
    <row r="65" spans="1:9">
      <c r="A65" s="7" t="s">
        <v>26</v>
      </c>
      <c r="B65" s="7" t="s">
        <v>250</v>
      </c>
      <c r="C65" s="7" t="s">
        <v>229</v>
      </c>
      <c r="D65" s="7">
        <v>2016</v>
      </c>
      <c r="E65" s="7">
        <v>20</v>
      </c>
      <c r="F65" s="7" t="s">
        <v>205</v>
      </c>
      <c r="G65" s="7">
        <v>97</v>
      </c>
      <c r="H65" s="7" t="s">
        <v>207</v>
      </c>
      <c r="I65" s="7"/>
    </row>
    <row r="66" spans="1:9">
      <c r="A66" s="7" t="s">
        <v>27</v>
      </c>
      <c r="B66" s="7" t="s">
        <v>94</v>
      </c>
      <c r="C66" s="7" t="s">
        <v>225</v>
      </c>
      <c r="D66" s="7">
        <v>2016</v>
      </c>
      <c r="E66" s="7">
        <v>4</v>
      </c>
      <c r="F66" s="7" t="s">
        <v>206</v>
      </c>
      <c r="G66" s="7">
        <v>39</v>
      </c>
      <c r="H66" s="7" t="s">
        <v>206</v>
      </c>
      <c r="I66" s="7"/>
    </row>
    <row r="67" spans="1:9">
      <c r="A67" s="7" t="s">
        <v>28</v>
      </c>
      <c r="B67" s="7" t="s">
        <v>251</v>
      </c>
      <c r="C67" s="7" t="s">
        <v>225</v>
      </c>
      <c r="D67" s="7">
        <v>2015</v>
      </c>
      <c r="E67" s="7">
        <v>0.02</v>
      </c>
      <c r="F67" s="7" t="s">
        <v>206</v>
      </c>
      <c r="G67" s="7">
        <v>0.28000000000000003</v>
      </c>
      <c r="H67" s="7" t="s">
        <v>206</v>
      </c>
      <c r="I67" s="7"/>
    </row>
    <row r="68" spans="1:9">
      <c r="A68" s="7" t="s">
        <v>29</v>
      </c>
      <c r="B68" s="7" t="s">
        <v>96</v>
      </c>
      <c r="C68" s="7" t="s">
        <v>222</v>
      </c>
      <c r="D68" s="7">
        <v>2016</v>
      </c>
      <c r="E68" s="7">
        <v>160</v>
      </c>
      <c r="F68" s="7" t="s">
        <v>205</v>
      </c>
      <c r="G68" s="7">
        <v>640</v>
      </c>
      <c r="H68" s="7" t="s">
        <v>205</v>
      </c>
      <c r="I68" s="7"/>
    </row>
    <row r="69" spans="1:9">
      <c r="A69" s="3" t="s">
        <v>277</v>
      </c>
      <c r="B69" s="3" t="s">
        <v>278</v>
      </c>
      <c r="C69" s="3" t="s">
        <v>237</v>
      </c>
      <c r="D69" s="3">
        <v>2019</v>
      </c>
      <c r="E69" s="3">
        <v>0.01</v>
      </c>
      <c r="F69" s="3" t="s">
        <v>204</v>
      </c>
      <c r="G69" s="3">
        <v>0.77</v>
      </c>
      <c r="H69" t="s">
        <v>204</v>
      </c>
    </row>
    <row r="70" spans="1:9">
      <c r="A70" s="3" t="s">
        <v>279</v>
      </c>
      <c r="B70" s="3" t="s">
        <v>280</v>
      </c>
      <c r="C70" s="3" t="s">
        <v>237</v>
      </c>
      <c r="D70" s="3">
        <v>2019</v>
      </c>
      <c r="E70" s="3">
        <v>3.2000000000000001E-2</v>
      </c>
      <c r="F70" s="3" t="s">
        <v>204</v>
      </c>
      <c r="G70" s="3">
        <v>0.21</v>
      </c>
      <c r="H70" t="s">
        <v>204</v>
      </c>
    </row>
    <row r="71" spans="1:9">
      <c r="A71" s="7" t="s">
        <v>203</v>
      </c>
      <c r="B71" s="7" t="s">
        <v>120</v>
      </c>
      <c r="C71" s="7" t="s">
        <v>237</v>
      </c>
      <c r="D71" s="7">
        <v>2017</v>
      </c>
      <c r="E71" s="7">
        <v>8.5999999999999993E-2</v>
      </c>
      <c r="F71" s="7" t="s">
        <v>204</v>
      </c>
      <c r="G71" s="7">
        <v>0.28000000000000003</v>
      </c>
      <c r="H71" s="7" t="s">
        <v>204</v>
      </c>
      <c r="I71" s="7"/>
    </row>
    <row r="72" spans="1:9">
      <c r="A72" s="7" t="s">
        <v>252</v>
      </c>
      <c r="B72" s="7" t="s">
        <v>253</v>
      </c>
      <c r="C72" s="7" t="s">
        <v>230</v>
      </c>
      <c r="D72" s="7">
        <v>2017</v>
      </c>
      <c r="E72" s="7">
        <v>20</v>
      </c>
      <c r="F72" s="7" t="s">
        <v>205</v>
      </c>
      <c r="G72" s="7">
        <v>430</v>
      </c>
      <c r="H72" s="7" t="s">
        <v>205</v>
      </c>
      <c r="I72" s="7"/>
    </row>
    <row r="73" spans="1:9">
      <c r="A73" s="7" t="s">
        <v>30</v>
      </c>
      <c r="B73" s="7" t="s">
        <v>97</v>
      </c>
      <c r="C73" s="7" t="s">
        <v>222</v>
      </c>
      <c r="D73" s="7">
        <v>2016</v>
      </c>
      <c r="E73" s="7">
        <v>8.6</v>
      </c>
      <c r="F73" s="7" t="s">
        <v>207</v>
      </c>
      <c r="G73" s="7">
        <v>75</v>
      </c>
      <c r="H73" s="7" t="s">
        <v>207</v>
      </c>
      <c r="I73" s="7"/>
    </row>
    <row r="74" spans="1:9">
      <c r="A74" s="7" t="s">
        <v>31</v>
      </c>
      <c r="B74" s="7" t="s">
        <v>98</v>
      </c>
      <c r="C74" s="7" t="s">
        <v>225</v>
      </c>
      <c r="D74" s="7">
        <v>2016</v>
      </c>
      <c r="E74" s="7">
        <v>5.8000000000000003E-2</v>
      </c>
      <c r="F74" s="7" t="s">
        <v>206</v>
      </c>
      <c r="G74" s="7">
        <v>0.87</v>
      </c>
      <c r="H74" s="7" t="s">
        <v>206</v>
      </c>
      <c r="I74" s="7"/>
    </row>
    <row r="75" spans="1:9">
      <c r="A75" s="8" t="s">
        <v>56</v>
      </c>
      <c r="B75" s="3" t="s">
        <v>160</v>
      </c>
      <c r="C75" t="s">
        <v>219</v>
      </c>
      <c r="D75">
        <v>2016</v>
      </c>
      <c r="E75">
        <v>150</v>
      </c>
      <c r="F75" t="s">
        <v>205</v>
      </c>
      <c r="G75">
        <v>150</v>
      </c>
      <c r="H75" t="s">
        <v>207</v>
      </c>
    </row>
    <row r="76" spans="1:9">
      <c r="A76" s="7" t="s">
        <v>32</v>
      </c>
      <c r="B76" s="7" t="s">
        <v>254</v>
      </c>
      <c r="C76" s="7" t="s">
        <v>225</v>
      </c>
      <c r="D76" s="7">
        <v>2016</v>
      </c>
      <c r="E76" s="7">
        <v>5.0999999999999996</v>
      </c>
      <c r="F76" s="7" t="s">
        <v>206</v>
      </c>
      <c r="G76" s="7">
        <v>6.8</v>
      </c>
      <c r="H76" s="7" t="s">
        <v>205</v>
      </c>
      <c r="I76" s="7"/>
    </row>
    <row r="77" spans="1:9">
      <c r="A77" s="7" t="s">
        <v>33</v>
      </c>
      <c r="B77" s="7" t="s">
        <v>255</v>
      </c>
      <c r="C77" s="7" t="s">
        <v>222</v>
      </c>
      <c r="D77" s="7">
        <v>2015</v>
      </c>
      <c r="E77" s="7">
        <v>1.7</v>
      </c>
      <c r="F77" s="7" t="s">
        <v>208</v>
      </c>
      <c r="G77" s="7">
        <v>860</v>
      </c>
      <c r="H77" s="7" t="s">
        <v>205</v>
      </c>
      <c r="I77" s="7"/>
    </row>
    <row r="78" spans="1:9">
      <c r="A78" s="7" t="s">
        <v>34</v>
      </c>
      <c r="B78" s="7" t="s">
        <v>101</v>
      </c>
      <c r="C78" s="7" t="s">
        <v>225</v>
      </c>
      <c r="D78" s="7">
        <v>2017</v>
      </c>
      <c r="E78" s="7">
        <v>8.6999999999999994E-3</v>
      </c>
      <c r="F78" s="7" t="s">
        <v>206</v>
      </c>
      <c r="G78" s="7">
        <v>0.23</v>
      </c>
      <c r="H78" s="7" t="s">
        <v>206</v>
      </c>
      <c r="I78" s="7"/>
    </row>
    <row r="79" spans="1:9">
      <c r="A79" s="7" t="s">
        <v>35</v>
      </c>
      <c r="B79" s="7" t="s">
        <v>256</v>
      </c>
      <c r="C79" s="7" t="s">
        <v>230</v>
      </c>
      <c r="D79" s="7">
        <v>2016</v>
      </c>
      <c r="E79" s="7">
        <v>4.2999999999999997E-2</v>
      </c>
      <c r="F79" s="7" t="s">
        <v>208</v>
      </c>
      <c r="G79" s="7">
        <v>3.8</v>
      </c>
      <c r="H79" s="7" t="s">
        <v>205</v>
      </c>
      <c r="I79" s="7"/>
    </row>
    <row r="80" spans="1:9">
      <c r="A80" s="7" t="s">
        <v>257</v>
      </c>
      <c r="B80" s="7" t="s">
        <v>258</v>
      </c>
      <c r="C80" s="7" t="s">
        <v>230</v>
      </c>
      <c r="D80" s="7">
        <v>2010</v>
      </c>
      <c r="E80" s="7">
        <v>190</v>
      </c>
      <c r="F80" s="7" t="s">
        <v>205</v>
      </c>
      <c r="G80" s="7">
        <v>9800</v>
      </c>
      <c r="H80" s="7" t="s">
        <v>205</v>
      </c>
      <c r="I80" s="7"/>
    </row>
    <row r="81" spans="1:9">
      <c r="A81" s="7" t="s">
        <v>172</v>
      </c>
      <c r="B81" s="7" t="s">
        <v>173</v>
      </c>
      <c r="C81" s="7" t="s">
        <v>230</v>
      </c>
      <c r="D81" s="7">
        <v>2017</v>
      </c>
      <c r="E81" s="7">
        <v>2E-3</v>
      </c>
      <c r="F81" s="7" t="s">
        <v>259</v>
      </c>
      <c r="G81" s="7">
        <v>36</v>
      </c>
      <c r="H81" s="7" t="s">
        <v>205</v>
      </c>
      <c r="I81" s="7">
        <v>33</v>
      </c>
    </row>
    <row r="82" spans="1:9">
      <c r="A82" t="str">
        <f>'UQK-Liste mit CAS-Nr Mai 2025'!A88</f>
        <v>Permethrin</v>
      </c>
      <c r="B82" t="str">
        <f>'UQK-Liste mit CAS-Nr Mai 2025'!C88</f>
        <v>52645-53-1</v>
      </c>
      <c r="C82" t="s">
        <v>237</v>
      </c>
      <c r="D82" s="28">
        <v>2023</v>
      </c>
      <c r="E82" s="28">
        <f>'UQK-Liste mit CAS-Nr Mai 2025'!E88</f>
        <v>2.7E-4</v>
      </c>
      <c r="F82" s="28" t="s">
        <v>204</v>
      </c>
      <c r="G82" s="28">
        <f>'UQK-Liste mit CAS-Nr Mai 2025'!D88</f>
        <v>2.5000000000000001E-3</v>
      </c>
      <c r="H82" t="s">
        <v>204</v>
      </c>
    </row>
    <row r="83" spans="1:9">
      <c r="A83" s="7" t="s">
        <v>36</v>
      </c>
      <c r="B83" s="7" t="s">
        <v>102</v>
      </c>
      <c r="C83" s="7" t="s">
        <v>237</v>
      </c>
      <c r="D83" s="7">
        <v>2016</v>
      </c>
      <c r="E83" s="7">
        <v>0.09</v>
      </c>
      <c r="F83" s="7" t="s">
        <v>204</v>
      </c>
      <c r="G83" s="7">
        <v>1.8</v>
      </c>
      <c r="H83" s="7" t="s">
        <v>204</v>
      </c>
      <c r="I83" s="7"/>
    </row>
    <row r="84" spans="1:9">
      <c r="A84" s="7" t="s">
        <v>127</v>
      </c>
      <c r="B84" s="7" t="s">
        <v>260</v>
      </c>
      <c r="C84" s="7" t="s">
        <v>229</v>
      </c>
      <c r="D84" s="7">
        <v>2016</v>
      </c>
      <c r="E84" s="7">
        <v>1000</v>
      </c>
      <c r="F84" s="7" t="s">
        <v>205</v>
      </c>
      <c r="G84" s="7">
        <v>1000</v>
      </c>
      <c r="H84" s="7" t="s">
        <v>205</v>
      </c>
      <c r="I84" s="7"/>
    </row>
    <row r="85" spans="1:9">
      <c r="A85" s="7" t="s">
        <v>154</v>
      </c>
      <c r="B85" s="10" t="s">
        <v>320</v>
      </c>
      <c r="C85" s="7" t="s">
        <v>222</v>
      </c>
      <c r="D85" s="7">
        <v>2013</v>
      </c>
      <c r="E85" s="7">
        <v>0.16</v>
      </c>
      <c r="F85" s="7" t="s">
        <v>207</v>
      </c>
      <c r="G85" s="7">
        <v>12</v>
      </c>
      <c r="H85" s="7" t="s">
        <v>208</v>
      </c>
      <c r="I85" s="7"/>
    </row>
    <row r="86" spans="1:9">
      <c r="A86" s="3" t="s">
        <v>292</v>
      </c>
      <c r="B86" s="3" t="s">
        <v>293</v>
      </c>
      <c r="C86" s="3" t="s">
        <v>225</v>
      </c>
      <c r="D86" s="3">
        <v>2018</v>
      </c>
      <c r="E86" s="3">
        <v>6.3E-2</v>
      </c>
      <c r="F86" s="3" t="s">
        <v>206</v>
      </c>
      <c r="G86" s="3">
        <v>2.1</v>
      </c>
      <c r="H86" t="s">
        <v>206</v>
      </c>
    </row>
    <row r="87" spans="1:9">
      <c r="A87" s="7" t="s">
        <v>37</v>
      </c>
      <c r="B87" s="7" t="s">
        <v>104</v>
      </c>
      <c r="C87" s="7" t="s">
        <v>229</v>
      </c>
      <c r="D87" s="7">
        <v>2016</v>
      </c>
      <c r="E87" s="7">
        <v>1.5</v>
      </c>
      <c r="F87" s="7" t="s">
        <v>208</v>
      </c>
      <c r="G87" s="7">
        <v>32</v>
      </c>
      <c r="H87" s="7" t="s">
        <v>205</v>
      </c>
      <c r="I87" s="7"/>
    </row>
    <row r="88" spans="1:9">
      <c r="A88" s="7" t="s">
        <v>38</v>
      </c>
      <c r="B88" s="7" t="s">
        <v>261</v>
      </c>
      <c r="C88" s="7" t="s">
        <v>225</v>
      </c>
      <c r="D88" s="7">
        <v>2017</v>
      </c>
      <c r="E88" s="7">
        <v>0.69</v>
      </c>
      <c r="F88" s="7" t="s">
        <v>210</v>
      </c>
      <c r="G88" s="7">
        <v>3.3</v>
      </c>
      <c r="H88" s="7" t="s">
        <v>206</v>
      </c>
      <c r="I88" s="7"/>
    </row>
    <row r="89" spans="1:9">
      <c r="A89" s="3" t="s">
        <v>281</v>
      </c>
      <c r="B89" s="3" t="s">
        <v>282</v>
      </c>
      <c r="C89" s="3" t="s">
        <v>229</v>
      </c>
      <c r="D89" s="3">
        <v>2021</v>
      </c>
      <c r="E89" s="3">
        <v>6.3E-2</v>
      </c>
      <c r="F89" s="3" t="s">
        <v>210</v>
      </c>
      <c r="G89" s="3">
        <v>6.3E-2</v>
      </c>
      <c r="H89" t="s">
        <v>206</v>
      </c>
    </row>
    <row r="90" spans="1:9">
      <c r="A90" s="7" t="s">
        <v>39</v>
      </c>
      <c r="B90" s="7" t="s">
        <v>106</v>
      </c>
      <c r="C90" s="7" t="s">
        <v>262</v>
      </c>
      <c r="D90" s="7">
        <v>2016</v>
      </c>
      <c r="E90" s="7">
        <v>30</v>
      </c>
      <c r="F90" s="7" t="s">
        <v>207</v>
      </c>
      <c r="G90" s="7">
        <v>30</v>
      </c>
      <c r="H90" s="7" t="s">
        <v>207</v>
      </c>
      <c r="I90" s="7"/>
    </row>
    <row r="91" spans="1:9">
      <c r="A91" s="7" t="s">
        <v>40</v>
      </c>
      <c r="B91" s="7" t="s">
        <v>107</v>
      </c>
      <c r="C91" s="7" t="s">
        <v>222</v>
      </c>
      <c r="D91" s="7">
        <v>2016</v>
      </c>
      <c r="E91" s="7">
        <v>0.6</v>
      </c>
      <c r="F91" s="7" t="s">
        <v>206</v>
      </c>
      <c r="G91" s="7">
        <v>2.7</v>
      </c>
      <c r="H91" s="7" t="s">
        <v>206</v>
      </c>
      <c r="I91" s="7"/>
    </row>
    <row r="92" spans="1:9">
      <c r="A92" s="7" t="s">
        <v>41</v>
      </c>
      <c r="B92" s="7" t="s">
        <v>108</v>
      </c>
      <c r="C92" s="7" t="s">
        <v>229</v>
      </c>
      <c r="D92" s="7">
        <v>2016</v>
      </c>
      <c r="E92" s="7">
        <v>0.24</v>
      </c>
      <c r="F92" s="7" t="s">
        <v>205</v>
      </c>
      <c r="G92" s="7">
        <v>1.4</v>
      </c>
      <c r="H92" s="7" t="s">
        <v>207</v>
      </c>
      <c r="I92" s="7"/>
    </row>
    <row r="93" spans="1:9">
      <c r="A93" s="32" t="s">
        <v>321</v>
      </c>
      <c r="B93" s="32" t="s">
        <v>322</v>
      </c>
      <c r="C93" s="32" t="s">
        <v>237</v>
      </c>
      <c r="D93" s="32">
        <v>2024</v>
      </c>
      <c r="E93" s="32">
        <v>2.1000000000000001E-4</v>
      </c>
      <c r="F93" s="32" t="s">
        <v>208</v>
      </c>
      <c r="G93" s="32">
        <v>5.3E-3</v>
      </c>
      <c r="H93" s="32" t="s">
        <v>208</v>
      </c>
      <c r="I93" s="32"/>
    </row>
    <row r="94" spans="1:9">
      <c r="A94" s="7" t="s">
        <v>263</v>
      </c>
      <c r="B94" s="7" t="s">
        <v>109</v>
      </c>
      <c r="C94" s="7" t="s">
        <v>225</v>
      </c>
      <c r="D94" s="7">
        <v>2016</v>
      </c>
      <c r="E94" s="7">
        <v>0.22</v>
      </c>
      <c r="F94" s="7" t="s">
        <v>207</v>
      </c>
      <c r="G94" s="7">
        <v>1.3</v>
      </c>
      <c r="H94" s="7" t="s">
        <v>206</v>
      </c>
      <c r="I94" s="7"/>
    </row>
    <row r="95" spans="1:9">
      <c r="A95" s="7" t="s">
        <v>43</v>
      </c>
      <c r="B95" s="7" t="s">
        <v>110</v>
      </c>
      <c r="C95" s="7" t="s">
        <v>225</v>
      </c>
      <c r="D95" s="7">
        <v>2016</v>
      </c>
      <c r="E95" s="7">
        <v>6.5000000000000002E-2</v>
      </c>
      <c r="F95" s="7" t="s">
        <v>206</v>
      </c>
      <c r="G95" s="7">
        <v>0.34</v>
      </c>
      <c r="H95" s="7" t="s">
        <v>207</v>
      </c>
      <c r="I95" s="7"/>
    </row>
    <row r="96" spans="1:9">
      <c r="A96" s="7" t="s">
        <v>44</v>
      </c>
      <c r="B96" s="7" t="s">
        <v>111</v>
      </c>
      <c r="C96" s="7" t="s">
        <v>237</v>
      </c>
      <c r="D96" s="7">
        <v>2016</v>
      </c>
      <c r="E96" s="7">
        <v>0.01</v>
      </c>
      <c r="F96" s="7" t="s">
        <v>204</v>
      </c>
      <c r="G96" s="7">
        <v>0.08</v>
      </c>
      <c r="H96" s="7" t="s">
        <v>204</v>
      </c>
      <c r="I96" s="7"/>
    </row>
    <row r="97" spans="1:9">
      <c r="A97" s="7" t="s">
        <v>45</v>
      </c>
      <c r="B97" s="7" t="s">
        <v>112</v>
      </c>
      <c r="C97" s="7" t="s">
        <v>237</v>
      </c>
      <c r="D97" s="7">
        <v>2017</v>
      </c>
      <c r="E97" s="7">
        <v>4.2000000000000003E-2</v>
      </c>
      <c r="F97" s="7" t="s">
        <v>204</v>
      </c>
      <c r="G97" s="7">
        <v>1.4</v>
      </c>
      <c r="H97" s="7" t="s">
        <v>204</v>
      </c>
      <c r="I97" s="7"/>
    </row>
    <row r="98" spans="1:9">
      <c r="A98" s="7" t="s">
        <v>46</v>
      </c>
      <c r="B98" s="7" t="s">
        <v>264</v>
      </c>
      <c r="C98" s="7" t="s">
        <v>133</v>
      </c>
      <c r="D98" s="7">
        <v>2017</v>
      </c>
      <c r="E98" s="7">
        <v>0.11</v>
      </c>
      <c r="F98" s="7" t="s">
        <v>205</v>
      </c>
      <c r="G98" s="7">
        <v>0.11</v>
      </c>
      <c r="H98" s="7" t="s">
        <v>206</v>
      </c>
      <c r="I98" s="7"/>
    </row>
    <row r="99" spans="1:9">
      <c r="A99" s="7" t="s">
        <v>47</v>
      </c>
      <c r="B99" s="7" t="s">
        <v>114</v>
      </c>
      <c r="C99" s="7" t="s">
        <v>222</v>
      </c>
      <c r="D99" s="7">
        <v>2015</v>
      </c>
      <c r="E99" s="7">
        <v>120</v>
      </c>
      <c r="F99" s="7" t="s">
        <v>207</v>
      </c>
      <c r="G99" s="7">
        <v>210</v>
      </c>
      <c r="H99" s="7" t="s">
        <v>206</v>
      </c>
      <c r="I99" s="7"/>
    </row>
    <row r="100" spans="1:9">
      <c r="A100" s="7" t="s">
        <v>155</v>
      </c>
      <c r="B100" s="7" t="s">
        <v>156</v>
      </c>
      <c r="C100" s="7" t="s">
        <v>222</v>
      </c>
      <c r="D100" s="7">
        <v>2013</v>
      </c>
      <c r="E100" s="7">
        <v>560</v>
      </c>
      <c r="F100" s="7" t="s">
        <v>208</v>
      </c>
      <c r="G100" s="7">
        <v>9000</v>
      </c>
      <c r="H100" s="7" t="s">
        <v>205</v>
      </c>
      <c r="I100" s="7"/>
    </row>
  </sheetData>
  <pageMargins left="0.7" right="0.7" top="0.75" bottom="0.75" header="0.3" footer="0.3"/>
  <pageSetup paperSize="9"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UQK-Liste mit CAS-Nr Mai 2025</vt:lpstr>
      <vt:lpstr>Beurteilung Mischungsrisiko</vt:lpstr>
    </vt:vector>
  </TitlesOfParts>
  <Company>ETH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Korkaric, Muris</dc:creator>
  <cp:lastModifiedBy>Schäfer, Anke</cp:lastModifiedBy>
  <dcterms:created xsi:type="dcterms:W3CDTF">2017-06-21T08:53:04Z</dcterms:created>
  <dcterms:modified xsi:type="dcterms:W3CDTF">2025-05-20T11:35:50Z</dcterms:modified>
</cp:coreProperties>
</file>